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7220" windowHeight="7416" activeTab="1"/>
  </bookViews>
  <sheets>
    <sheet name="Rekapitulácia " sheetId="1" r:id="rId1"/>
    <sheet name="Podrobný rozpočet" sheetId="2" r:id="rId2"/>
    <sheet name="Hárok3" sheetId="3" r:id="rId3"/>
  </sheets>
  <definedNames>
    <definedName name="_xlnm.Print_Area" localSheetId="0">'Rekapitulácia '!$A$1:$L$42</definedName>
  </definedNames>
  <calcPr calcId="145621"/>
</workbook>
</file>

<file path=xl/calcChain.xml><?xml version="1.0" encoding="utf-8"?>
<calcChain xmlns="http://schemas.openxmlformats.org/spreadsheetml/2006/main">
  <c r="L40" i="1" l="1"/>
  <c r="K40" i="1"/>
  <c r="J40" i="1"/>
  <c r="J22" i="1"/>
  <c r="D349" i="2"/>
  <c r="C349" i="2"/>
  <c r="H349" i="2"/>
  <c r="G349" i="2"/>
  <c r="E77" i="2"/>
  <c r="E349" i="2"/>
  <c r="D40" i="1" l="1"/>
  <c r="C40" i="1"/>
  <c r="B40" i="1"/>
  <c r="C77" i="2" l="1"/>
  <c r="L14" i="1" l="1"/>
  <c r="K14" i="1"/>
  <c r="J14" i="1"/>
  <c r="I14" i="1"/>
  <c r="D14" i="1"/>
  <c r="C14" i="1"/>
  <c r="B14" i="1"/>
  <c r="L32" i="1"/>
  <c r="K32" i="1"/>
  <c r="J32" i="1"/>
  <c r="I32" i="1"/>
  <c r="I40" i="1"/>
  <c r="L11" i="1"/>
  <c r="K11" i="1"/>
  <c r="J11" i="1"/>
  <c r="D69" i="2"/>
  <c r="D315" i="2" l="1"/>
  <c r="C315" i="2"/>
  <c r="H315" i="2"/>
  <c r="G315" i="2"/>
  <c r="E315" i="2"/>
  <c r="H344" i="2"/>
  <c r="G344" i="2"/>
  <c r="E344" i="2"/>
  <c r="D344" i="2"/>
  <c r="C344" i="2"/>
  <c r="D77" i="2"/>
  <c r="F84" i="2"/>
  <c r="G84" i="2"/>
  <c r="H84" i="2"/>
  <c r="E84" i="2"/>
  <c r="H81" i="2"/>
  <c r="G81" i="2"/>
  <c r="E81" i="2"/>
  <c r="H77" i="2"/>
  <c r="G77" i="2"/>
  <c r="H69" i="2"/>
  <c r="G69" i="2"/>
  <c r="E69" i="2"/>
  <c r="C69" i="2"/>
  <c r="H67" i="2"/>
  <c r="G67" i="2"/>
  <c r="E67" i="2"/>
  <c r="D67" i="2"/>
  <c r="C67" i="2"/>
  <c r="G350" i="2" l="1"/>
  <c r="H350" i="2"/>
  <c r="D85" i="2"/>
  <c r="E350" i="2"/>
  <c r="G85" i="2"/>
  <c r="C85" i="2"/>
  <c r="D350" i="2"/>
  <c r="C350" i="2"/>
  <c r="H85" i="2"/>
  <c r="E85" i="2"/>
  <c r="L22" i="1"/>
  <c r="K22" i="1"/>
  <c r="I22" i="1" l="1"/>
  <c r="D22" i="1"/>
  <c r="C22" i="1"/>
  <c r="B22" i="1"/>
  <c r="C11" i="1"/>
  <c r="B42" i="1" l="1"/>
  <c r="L42" i="1"/>
  <c r="K42" i="1"/>
  <c r="J42" i="1"/>
  <c r="I42" i="1"/>
  <c r="D32" i="1"/>
  <c r="D42" i="1" s="1"/>
  <c r="C32" i="1"/>
  <c r="B32" i="1"/>
  <c r="L24" i="1"/>
  <c r="J24" i="1"/>
  <c r="I11" i="1"/>
  <c r="I24" i="1" s="1"/>
  <c r="D11" i="1"/>
  <c r="D24" i="1" s="1"/>
  <c r="B11" i="1"/>
  <c r="B24" i="1" s="1"/>
  <c r="C24" i="1"/>
  <c r="K24" i="1" l="1"/>
  <c r="C42" i="1"/>
</calcChain>
</file>

<file path=xl/sharedStrings.xml><?xml version="1.0" encoding="utf-8"?>
<sst xmlns="http://schemas.openxmlformats.org/spreadsheetml/2006/main" count="753" uniqueCount="728">
  <si>
    <t>1.zmena</t>
  </si>
  <si>
    <t>2.zmena</t>
  </si>
  <si>
    <t>3.zmena</t>
  </si>
  <si>
    <t>4.zmena</t>
  </si>
  <si>
    <t>Príjmy rozpočtových organizácií</t>
  </si>
  <si>
    <t>Bežné príjmy spolu</t>
  </si>
  <si>
    <t>Kapitálové príjmy</t>
  </si>
  <si>
    <t xml:space="preserve">Dotácia MDVRR SR </t>
  </si>
  <si>
    <t>Dotácia MDVRR SR na tech.vyb.</t>
  </si>
  <si>
    <t>Finančné operácie príjmové spolu</t>
  </si>
  <si>
    <t>Príjmy spolu</t>
  </si>
  <si>
    <t>Bežné výdavky spolu</t>
  </si>
  <si>
    <t>Finančné operácie-3 spl.úveru ŠFRB</t>
  </si>
  <si>
    <t xml:space="preserve">Leasingové splátky istiny-traktor </t>
  </si>
  <si>
    <t>Finančné operácie výdavkové spolu</t>
  </si>
  <si>
    <t>Výdavky spolu</t>
  </si>
  <si>
    <t xml:space="preserve">Skutočnosť </t>
  </si>
  <si>
    <t xml:space="preserve">Rozpočet </t>
  </si>
  <si>
    <t xml:space="preserve">Očakávaná skutočnosť </t>
  </si>
  <si>
    <t>Skutočnosť</t>
  </si>
  <si>
    <t>Rozpočet</t>
  </si>
  <si>
    <t>Očakávaná skutočnosť</t>
  </si>
  <si>
    <t>Daňové príjmy /100/</t>
  </si>
  <si>
    <t>Nedaňové príjmy /200/</t>
  </si>
  <si>
    <t>Granty a transféry /300/</t>
  </si>
  <si>
    <t>Bežné výdavky obec /600/</t>
  </si>
  <si>
    <t>Bežné výdavky Mš /600/</t>
  </si>
  <si>
    <t>Bežné výdavky Zš /600/</t>
  </si>
  <si>
    <t>Kapitálové výdavky /700/</t>
  </si>
  <si>
    <t>Fin.operácie splátky úveru Zš /800/</t>
  </si>
  <si>
    <t>Úver ŠFRB /500/</t>
  </si>
  <si>
    <t>Úver v banke /zdr.str.+tržnica/ /500/</t>
  </si>
  <si>
    <t>Vlastné príjmy fin.náj.bytov</t>
  </si>
  <si>
    <t>Vlastné príjmy fin.náj.bytov-tech.vyb.</t>
  </si>
  <si>
    <t>Účet</t>
  </si>
  <si>
    <t>Názov účtu</t>
  </si>
  <si>
    <t>Čerpanie rozpočtu</t>
  </si>
  <si>
    <t>Zdroj</t>
  </si>
  <si>
    <t>221-00 000 111 003 00</t>
  </si>
  <si>
    <t>DÚ - podielové dane</t>
  </si>
  <si>
    <t>221-00 000 121 001 00</t>
  </si>
  <si>
    <t>Dane pozemky</t>
  </si>
  <si>
    <t>221-00 000 121 002 00</t>
  </si>
  <si>
    <t>STAVBY</t>
  </si>
  <si>
    <t>221-00 000 121 003 00</t>
  </si>
  <si>
    <t>BYTY</t>
  </si>
  <si>
    <t>221-00 000 133 001 00</t>
  </si>
  <si>
    <t>Daň za psa</t>
  </si>
  <si>
    <t>221-00 000 133 003 00</t>
  </si>
  <si>
    <t>Daň za zábavné hrac. prístroje</t>
  </si>
  <si>
    <t>221-00 000 133 004 00</t>
  </si>
  <si>
    <t>Daň za predajné automaty</t>
  </si>
  <si>
    <t>221-00 000 133 006 00</t>
  </si>
  <si>
    <t>Daň za ubyt.kapac.v rekreač.a vzdel.zar.</t>
  </si>
  <si>
    <t>221-00 000 133 012 00</t>
  </si>
  <si>
    <t>Daň za užívanie VER.PR.</t>
  </si>
  <si>
    <t>221-00 000 133 013 00</t>
  </si>
  <si>
    <t>Daň za zber, prepravu TKO</t>
  </si>
  <si>
    <t>221-00 000 160 000 01</t>
  </si>
  <si>
    <t>Sankčný úrok</t>
  </si>
  <si>
    <t>221-00 000 212 002 00</t>
  </si>
  <si>
    <t>Príj.  z pren. poz.</t>
  </si>
  <si>
    <t>221-00 000 212 003 00</t>
  </si>
  <si>
    <t>Príj. z prenaj. bud., priest.</t>
  </si>
  <si>
    <t>221-00 000 212 003 02</t>
  </si>
  <si>
    <t>Príj. z prenajmu Pegas Jozef Krajčovič</t>
  </si>
  <si>
    <t>221-00 000 212 003 03</t>
  </si>
  <si>
    <t>Príj. z pren.b-KD</t>
  </si>
  <si>
    <t>221-00 000 212 003 04</t>
  </si>
  <si>
    <t>Príj. z pren.pr.-ten.kur.</t>
  </si>
  <si>
    <t>221-00 000 212 003 05</t>
  </si>
  <si>
    <t>Prijmy- nájom MUDr. Kovalík</t>
  </si>
  <si>
    <t>221-00 000 212 003 06</t>
  </si>
  <si>
    <t>Najom Mudr. Polakovičova</t>
  </si>
  <si>
    <t>221-00 000 212 003 08</t>
  </si>
  <si>
    <t>Prijmy- nájom AUTOSERVIS M a M, s.r.o</t>
  </si>
  <si>
    <t>221-00 000 212 003 10</t>
  </si>
  <si>
    <t>Príj. z prenajmu lekáreň</t>
  </si>
  <si>
    <t>221-00 000 221 004 01</t>
  </si>
  <si>
    <t>Poplatky - ostat.SPR.-autom.</t>
  </si>
  <si>
    <t>221-00 000 221 004 03</t>
  </si>
  <si>
    <t>Poplatky -kanalizácia</t>
  </si>
  <si>
    <t>221-00 000 221 004 11</t>
  </si>
  <si>
    <t>Poplatky - ostat.SPR.</t>
  </si>
  <si>
    <t>221-00 000 222 003 03</t>
  </si>
  <si>
    <t>Pok.-ost.</t>
  </si>
  <si>
    <t>221-00 000 223 001 01</t>
  </si>
  <si>
    <t>Popl. za FOT.</t>
  </si>
  <si>
    <t>221-00 000 223 001 02</t>
  </si>
  <si>
    <t>Popl. za sl. DOMU SM.</t>
  </si>
  <si>
    <t>221-00 000 223 001 03</t>
  </si>
  <si>
    <t>Popl. za rel. v MR</t>
  </si>
  <si>
    <t>221-00 000 223 001 04</t>
  </si>
  <si>
    <t>TKO-nádoby</t>
  </si>
  <si>
    <t>221-00 000 223 001 05</t>
  </si>
  <si>
    <t>Cintorínske  popl.</t>
  </si>
  <si>
    <t>221-00 000 223 001 06</t>
  </si>
  <si>
    <t>Sl.-fekálie</t>
  </si>
  <si>
    <t>221-00 000 223 001 08</t>
  </si>
  <si>
    <t>Sl.-fax</t>
  </si>
  <si>
    <t>221-00 000 223 001 11</t>
  </si>
  <si>
    <t>Poplatok za prieskumné územie</t>
  </si>
  <si>
    <t>221-00 000 223 001 14</t>
  </si>
  <si>
    <t>Poplatok za stočné  rok 2014</t>
  </si>
  <si>
    <t>221-00 000 223 001 15</t>
  </si>
  <si>
    <t>Poplatok za stočné rok 2015</t>
  </si>
  <si>
    <t>221-00 000 223 001 16</t>
  </si>
  <si>
    <t>Prepl. z odvod.do poisťovní - ročné zúčt</t>
  </si>
  <si>
    <t>221-00 000 223 001 17</t>
  </si>
  <si>
    <t>Poplatok za reklamu</t>
  </si>
  <si>
    <t>221-00 000 223 001 18</t>
  </si>
  <si>
    <t>Poplatok za rybársky lístok</t>
  </si>
  <si>
    <t>221-00 000 233 001 00</t>
  </si>
  <si>
    <t>Predaj pozemkov a nehnuteľností</t>
  </si>
  <si>
    <t>221-00 000 242 000 00</t>
  </si>
  <si>
    <t>ÚROK z vkladov</t>
  </si>
  <si>
    <t>221-00 000 292 006 00</t>
  </si>
  <si>
    <t>ost.príj.-škodová udalosť-poist. plnenie</t>
  </si>
  <si>
    <t>221-00 000 292 012 00</t>
  </si>
  <si>
    <t>Prepl. el. energie za r. 2014</t>
  </si>
  <si>
    <t>221-00 000 292 027 02</t>
  </si>
  <si>
    <t>ost.príj.-PUBL. OB.</t>
  </si>
  <si>
    <t>221-00 000 292 027 04</t>
  </si>
  <si>
    <t>Fin.náhr.- slov.spr.ciest za výrub strom</t>
  </si>
  <si>
    <t>221-00 000 312 001 03</t>
  </si>
  <si>
    <t>DOT. -STRAVA</t>
  </si>
  <si>
    <t>221-00 000 312 001 04</t>
  </si>
  <si>
    <t>DOT -ZŠ PK</t>
  </si>
  <si>
    <t>221-00 000 312 001 05</t>
  </si>
  <si>
    <t>DOT -ZŠ  Vzdelavacie poukazy</t>
  </si>
  <si>
    <t>221-00 000 312 001 06</t>
  </si>
  <si>
    <t>Dotácia ZŠ - dopravné</t>
  </si>
  <si>
    <t>221-00 000 312 001 07</t>
  </si>
  <si>
    <t>DOT -  Matrika</t>
  </si>
  <si>
    <t>221-00 000 312 001 08</t>
  </si>
  <si>
    <t>DOT -  Evidencia obyvateľstva</t>
  </si>
  <si>
    <t>221-00 000 312 001 09</t>
  </si>
  <si>
    <t>DOT -  Stavebný poriadok</t>
  </si>
  <si>
    <t>221-00 000 312 001 10</t>
  </si>
  <si>
    <t>DOT - źivotné prostredia</t>
  </si>
  <si>
    <t>221-00 000 312 001 11</t>
  </si>
  <si>
    <t>DOT -  cestná doprava</t>
  </si>
  <si>
    <t>221-00 000 312 001 12</t>
  </si>
  <si>
    <t>DOT -ZŠ ,MŚ-škol.potreby</t>
  </si>
  <si>
    <t>221-00 000 312 001 13</t>
  </si>
  <si>
    <t>DOT-MŠ-5 ročné deti</t>
  </si>
  <si>
    <t>221-00 000 312 001 15</t>
  </si>
  <si>
    <t>Dotácia MV vojnové hroby</t>
  </si>
  <si>
    <t>221-00 000 312 001 20</t>
  </si>
  <si>
    <t>DOT.-príspevok na žiakov SZP</t>
  </si>
  <si>
    <t>221-00 000 312 001 22</t>
  </si>
  <si>
    <t>UPSVAR-Kubliniak-§50j-100% ŠR</t>
  </si>
  <si>
    <t>221-00 000 312 001 24</t>
  </si>
  <si>
    <t>DOT.-MDVRR SR</t>
  </si>
  <si>
    <t>221-00 000 312 001 27</t>
  </si>
  <si>
    <t>Dotácia ŠR voľby-referendum</t>
  </si>
  <si>
    <t>221-00 000 312 001 29</t>
  </si>
  <si>
    <t>Dot. učebnice na rok 2015</t>
  </si>
  <si>
    <t>221-00 000 312 002 01</t>
  </si>
  <si>
    <t>DOT.-recyklačný fond</t>
  </si>
  <si>
    <t>221-00 000 454 001 00</t>
  </si>
  <si>
    <t>Zákonný rezervný fond</t>
  </si>
  <si>
    <t>221-00 000 513 002 01</t>
  </si>
  <si>
    <t>Úver dlhod.zo ŠFRB-náj.byty</t>
  </si>
  <si>
    <t>221-00 000 513 002 02</t>
  </si>
  <si>
    <t>Úver dlhod.od MDVaRR SR-náj.byty</t>
  </si>
  <si>
    <t>221-00 000 513 002 03</t>
  </si>
  <si>
    <t>Úver od MDVaRR SR na tech.vyb.náj.bytov</t>
  </si>
  <si>
    <t>221-01 110 611 000 00</t>
  </si>
  <si>
    <t>Tarifný plat-voľby</t>
  </si>
  <si>
    <t>221-01 110 611 000 02</t>
  </si>
  <si>
    <t>Tarifný plat -prac.OcU.</t>
  </si>
  <si>
    <t>221-01 110 611 000 03</t>
  </si>
  <si>
    <t>Tarifný plat -pohrebníctvo</t>
  </si>
  <si>
    <t>221-01 110 611 000 04</t>
  </si>
  <si>
    <t>Tarifný plat -verejná zeleň</t>
  </si>
  <si>
    <t>221-01 110 611 000 05</t>
  </si>
  <si>
    <t>Tarifný plat -obecné zastupiteľstvo</t>
  </si>
  <si>
    <t>221-01 110 611 000 08</t>
  </si>
  <si>
    <t>Tarifný plat -knižnica</t>
  </si>
  <si>
    <t>221-01 110 611 000 09</t>
  </si>
  <si>
    <t>Tarifný plat -kontrolor</t>
  </si>
  <si>
    <t>221-01 110 611 000 10</t>
  </si>
  <si>
    <t>Tarifný plat -ČOV</t>
  </si>
  <si>
    <t>221-01 110 611 000 24</t>
  </si>
  <si>
    <t>UPSVaR §50j 100% ŠR Kubliniak</t>
  </si>
  <si>
    <t>221-01 110 614 000 00</t>
  </si>
  <si>
    <t>odmena zástupca</t>
  </si>
  <si>
    <t>221-01 110 614 000 01</t>
  </si>
  <si>
    <t>Odmeny-prac.Ocu</t>
  </si>
  <si>
    <t>221-01 110 614 000 02</t>
  </si>
  <si>
    <t>Odmeny-prac.pohr.</t>
  </si>
  <si>
    <t>221-01 110 614 000 03</t>
  </si>
  <si>
    <t>Odmeny-prac. na VZ</t>
  </si>
  <si>
    <t>221-01 110 614 000 06</t>
  </si>
  <si>
    <t>Odmena OZ</t>
  </si>
  <si>
    <t>221-01 110 614 000 11</t>
  </si>
  <si>
    <t>Odmeny-prac.ČOV</t>
  </si>
  <si>
    <t>221-01 110 621 000 00</t>
  </si>
  <si>
    <t>ZP-VsZP-ocú  zamestnavatel</t>
  </si>
  <si>
    <t>221-01 110 621 000 01</t>
  </si>
  <si>
    <t>ZP-VsZP-čov  zamestnavatel</t>
  </si>
  <si>
    <t>221-01 110 621 000 02</t>
  </si>
  <si>
    <t>ZP-VsZP-oz  zamestnavatel</t>
  </si>
  <si>
    <t>221-01 110 621 000 03</t>
  </si>
  <si>
    <t>ZP-VsZP-pohreb  zamestnavatel</t>
  </si>
  <si>
    <t>221-01 110 621 000 05</t>
  </si>
  <si>
    <t>ZP-VsZP-kniž. zamestnavatel</t>
  </si>
  <si>
    <t>221-01 110 621 000 06</t>
  </si>
  <si>
    <t>ZP-VsZP-Vz. zamestnavatel</t>
  </si>
  <si>
    <t>221-01 110 621 000 07</t>
  </si>
  <si>
    <t>ZP-VsZP-kontrol. zamestnavatel</t>
  </si>
  <si>
    <t>221-01 110 621 000 08</t>
  </si>
  <si>
    <t>ZP-VsZP-voľby-organizácia</t>
  </si>
  <si>
    <t>221-01 110 621 000 10</t>
  </si>
  <si>
    <t>Poistné ZP - org.Kubliniak</t>
  </si>
  <si>
    <t>221-01 110 623 000 03</t>
  </si>
  <si>
    <t>Dôvera poisťovňa Ruman čov-org.</t>
  </si>
  <si>
    <t>221-01 110 625 001 00</t>
  </si>
  <si>
    <t>Poistné do Soc.p.- ocú organ</t>
  </si>
  <si>
    <t>221-01 110 625 001 01</t>
  </si>
  <si>
    <t>Poistné do Soc.p.-čov - organ</t>
  </si>
  <si>
    <t>221-01 110 625 001 02</t>
  </si>
  <si>
    <t>Poistné do Soc.p.-oz - organ</t>
  </si>
  <si>
    <t>221-01 110 625 001 03</t>
  </si>
  <si>
    <t>Poist. Soc.p. - pohreb - organ</t>
  </si>
  <si>
    <t>221-01 110 625 001 04</t>
  </si>
  <si>
    <t>Poist. Soc.p. -dohody</t>
  </si>
  <si>
    <t>221-01 110 625 001 05</t>
  </si>
  <si>
    <t>Poist. Soc.p. -knižnica</t>
  </si>
  <si>
    <t>221-01 110 625 001 06</t>
  </si>
  <si>
    <t>Poistné do Soc.p. VZ</t>
  </si>
  <si>
    <t>221-01 110 625 001 07</t>
  </si>
  <si>
    <t>Poistné do Soc.p. -kontrol</t>
  </si>
  <si>
    <t>221-01 110 625 001 08</t>
  </si>
  <si>
    <t>Poistné do Soc.p. -voľby-úrazové organiz</t>
  </si>
  <si>
    <t>221-01 110 625 001 10</t>
  </si>
  <si>
    <t>SP org.Kubliniak</t>
  </si>
  <si>
    <t>221-01 110 631 001 10</t>
  </si>
  <si>
    <t>Cest.náhr.-PRAC. - tuzemsko</t>
  </si>
  <si>
    <t>221-01 110 632 001 01</t>
  </si>
  <si>
    <t>Energie - OcU  -starý</t>
  </si>
  <si>
    <t>221-01 110 632 001 03</t>
  </si>
  <si>
    <t>El.en.Nový ocú-Hlavna.91/208-odb.m.3854</t>
  </si>
  <si>
    <t>221-01 110 632 001 11</t>
  </si>
  <si>
    <t>Energie-Vodáreň L.D</t>
  </si>
  <si>
    <t>221-01 110 632 001 12</t>
  </si>
  <si>
    <t>Energie -EL-Reštauracia Pegas.</t>
  </si>
  <si>
    <t>221-01 110 632 001 13</t>
  </si>
  <si>
    <t>Energ.-el.-OcU 91-od.m.3831-pošta</t>
  </si>
  <si>
    <t>221-01 110 632 001 15</t>
  </si>
  <si>
    <t>Energ.-el.-OcU 91-od.m.3856-sobáška</t>
  </si>
  <si>
    <t>221-01 110 632 001 20</t>
  </si>
  <si>
    <t>Plyn - starý OcÚ</t>
  </si>
  <si>
    <t>221-01 110 632 001 24</t>
  </si>
  <si>
    <t>Plyn-reštaurácia Pegas</t>
  </si>
  <si>
    <t>221-01 110 632 002 00</t>
  </si>
  <si>
    <t>Vodné, stočné starý ocú</t>
  </si>
  <si>
    <t>221-01 110 632 003 00</t>
  </si>
  <si>
    <t>Telefon  OcÚ</t>
  </si>
  <si>
    <t>221-01 110 632 003 01</t>
  </si>
  <si>
    <t>Pošt. a telek. služby-POŠT.</t>
  </si>
  <si>
    <t>221-01 110 632 003 02</t>
  </si>
  <si>
    <t>Pošt. a telek. sl.-rozhlas</t>
  </si>
  <si>
    <t>221-01 110 632 003 04</t>
  </si>
  <si>
    <t>Internet</t>
  </si>
  <si>
    <t>221-01 110 632 003 05</t>
  </si>
  <si>
    <t>Pošt. a telek.služby-voľby</t>
  </si>
  <si>
    <t>221-01 110 633 001 01</t>
  </si>
  <si>
    <t>Interiérové vyb.-OcU -nová bud.</t>
  </si>
  <si>
    <t>221-01 110 633 002 00</t>
  </si>
  <si>
    <t>Výpočtová technika</t>
  </si>
  <si>
    <t>221-01 110 633 004 02</t>
  </si>
  <si>
    <t>Prev.stroje, príst. zar. -KDservis</t>
  </si>
  <si>
    <t>221-01 110 633 006 00</t>
  </si>
  <si>
    <t>Všeobecný materiál</t>
  </si>
  <si>
    <t>221-01 110 633 006 01</t>
  </si>
  <si>
    <t>Vš. mat.-KANC.p.</t>
  </si>
  <si>
    <t>221-01 110 633 006 02</t>
  </si>
  <si>
    <t>Vš. mat.-čist.pr.Ocú+odev prac.ocú</t>
  </si>
  <si>
    <t>221-01 110 633 006 03</t>
  </si>
  <si>
    <t>Vš.  material - Vodareň LD- chlór+voda</t>
  </si>
  <si>
    <t>221-01 110 633 006 04</t>
  </si>
  <si>
    <t>Vš.mat.-OBR.sien</t>
  </si>
  <si>
    <t>221-01 110 633 006 05</t>
  </si>
  <si>
    <t>Vš.mat.-voľby</t>
  </si>
  <si>
    <t>221-01 110 633 006 08</t>
  </si>
  <si>
    <t>Vš.mat.-miestn.znaky</t>
  </si>
  <si>
    <t>221-01 110 633 006 09</t>
  </si>
  <si>
    <t>Vš.mat.-toner</t>
  </si>
  <si>
    <t>221-01 110 633 009 00</t>
  </si>
  <si>
    <t>Knihy, časopis ROPO, noviny, učebnice</t>
  </si>
  <si>
    <t>221-01 110 633 011 01</t>
  </si>
  <si>
    <t>Potraviny</t>
  </si>
  <si>
    <t>221-01 110 633 013 00</t>
  </si>
  <si>
    <t>Licencia program</t>
  </si>
  <si>
    <t>221-01 110 633 015 01</t>
  </si>
  <si>
    <t>PHM osob. automobil</t>
  </si>
  <si>
    <t>221-01 110 633 016 01</t>
  </si>
  <si>
    <t>Repr.-star.</t>
  </si>
  <si>
    <t>221-01 110 633 016 02</t>
  </si>
  <si>
    <t>Repr.-OZ</t>
  </si>
  <si>
    <t>221-01 110 633 016 03</t>
  </si>
  <si>
    <t>Reprezentačné-voľby</t>
  </si>
  <si>
    <t>221-01 110 634 003 00</t>
  </si>
  <si>
    <t>Dopravné - poistenie</t>
  </si>
  <si>
    <t>221-01 110 635 002 00</t>
  </si>
  <si>
    <t>Údržba výpočtovej techniky</t>
  </si>
  <si>
    <t>221-01 110 635 003 01</t>
  </si>
  <si>
    <t>Údr.-kam.monit. syst.</t>
  </si>
  <si>
    <t>221-01 110 635 004 07</t>
  </si>
  <si>
    <t>Údržba - MR</t>
  </si>
  <si>
    <t>221-01 110 635 006 17</t>
  </si>
  <si>
    <t>Údržba  stavieb.- závl.syst.pred OcU</t>
  </si>
  <si>
    <t>221-01 110 636 001 01</t>
  </si>
  <si>
    <t>Náj.poz./r.k.cir./</t>
  </si>
  <si>
    <t>221-01 110 637 001 00</t>
  </si>
  <si>
    <t>Školenia, kurzy, semináre,časopis ROPO</t>
  </si>
  <si>
    <t>221-01 110 637 002 02</t>
  </si>
  <si>
    <t>Pohreby</t>
  </si>
  <si>
    <t>221-01 110 637 002 06</t>
  </si>
  <si>
    <t>Kult. ak. -predv.pos. s dôch.</t>
  </si>
  <si>
    <t>221-01 110 637 003 01</t>
  </si>
  <si>
    <t>Propagácia, časopis Pustoúľančan</t>
  </si>
  <si>
    <t>221-01 110 637 004 01</t>
  </si>
  <si>
    <t>Všeob.sl.-Roz.a tel. Slov.+autor.zákon</t>
  </si>
  <si>
    <t>221-01 110 637 004 02</t>
  </si>
  <si>
    <t>Všeob.sl.-čistenie rohoží.,-OcU</t>
  </si>
  <si>
    <t>221-01 110 637 004 03</t>
  </si>
  <si>
    <t>Všeob.sl.-čistiareň KD</t>
  </si>
  <si>
    <t>221-01 110 637 004 04</t>
  </si>
  <si>
    <t>Všeob.sl.-GL prov.</t>
  </si>
  <si>
    <t>221-01 110 637 004 08</t>
  </si>
  <si>
    <t>Všeob.sl.-čerp.stanica LD</t>
  </si>
  <si>
    <t>221-01 110 637 004 09</t>
  </si>
  <si>
    <t>Všeob.sl.-  verejné obstarávanie</t>
  </si>
  <si>
    <t>221-01 110 637 004 10</t>
  </si>
  <si>
    <t>špec. služby- odchyt psov + piktogram</t>
  </si>
  <si>
    <t>221-01 110 637 004 11</t>
  </si>
  <si>
    <t>Rozbor vody LD</t>
  </si>
  <si>
    <t>221-01 110 637 004 12</t>
  </si>
  <si>
    <t>Energie - Krajči</t>
  </si>
  <si>
    <t>221-01 110 637 004 15</t>
  </si>
  <si>
    <t>Údržba softvéru</t>
  </si>
  <si>
    <t>221-01 110 637 004 16</t>
  </si>
  <si>
    <t>Príprava projektov</t>
  </si>
  <si>
    <t>221-01 110 637 005 02</t>
  </si>
  <si>
    <t>špec. sl.-audit.sl.</t>
  </si>
  <si>
    <t>221-01 110 637 005 03</t>
  </si>
  <si>
    <t>špec.sl.-vyprac.žiadosti o dotáciu</t>
  </si>
  <si>
    <t>221-01 110 637 005 04</t>
  </si>
  <si>
    <t>špec. sl.-dok.CO-údr. -Bábik</t>
  </si>
  <si>
    <t>221-01 110 637 005 05</t>
  </si>
  <si>
    <t>špec. sl.-demontáž múrov</t>
  </si>
  <si>
    <t>221-01 110 637 005 07</t>
  </si>
  <si>
    <t>Monitorovacia správa</t>
  </si>
  <si>
    <t>221-01 110 637 005 09</t>
  </si>
  <si>
    <t>špec. sl.-sl.FINALU-bud.OcU</t>
  </si>
  <si>
    <t>221-01 110 637 005 10</t>
  </si>
  <si>
    <t>špec. sl.-geodet.práce</t>
  </si>
  <si>
    <t>221-01 110 637 005 11</t>
  </si>
  <si>
    <t>Lekársky posudok Hudák 14€/1posudok</t>
  </si>
  <si>
    <t>221-01 110 637 006 02</t>
  </si>
  <si>
    <t>Spol. stav.úrad Sládkovičovo-náhrada tr.</t>
  </si>
  <si>
    <t>221-01 110 637 006 03</t>
  </si>
  <si>
    <t>Ružová záhrada-opatrovateľská služba</t>
  </si>
  <si>
    <t>221-01 110 637 007 00</t>
  </si>
  <si>
    <t>Cestovné  iným než vlast.zamest.-voľby</t>
  </si>
  <si>
    <t>221-01 110 637 012 00</t>
  </si>
  <si>
    <t>Poplatky, odvody, dane a clá</t>
  </si>
  <si>
    <t>221-01 110 637 014 01</t>
  </si>
  <si>
    <t>Stravovanie-GL</t>
  </si>
  <si>
    <t>221-01 110 637 014 03</t>
  </si>
  <si>
    <t>Stravovanie-voľby</t>
  </si>
  <si>
    <t>221-01 110 637 015 01</t>
  </si>
  <si>
    <t>Poist.maj.</t>
  </si>
  <si>
    <t>221-01 110 637 015 02</t>
  </si>
  <si>
    <t>Poist.prac.</t>
  </si>
  <si>
    <t>221-01 110 637 016 00</t>
  </si>
  <si>
    <t>Prídel do sociálneho fondu</t>
  </si>
  <si>
    <t>221-01 110 637 023 02</t>
  </si>
  <si>
    <t>POŠTOVÉ známky</t>
  </si>
  <si>
    <t>221-01 110 637 026 02</t>
  </si>
  <si>
    <t>Odmeny členom volebnej komisie</t>
  </si>
  <si>
    <t>221-01 110 637 027 00</t>
  </si>
  <si>
    <t>Odmeny dohody o vykonaní práce</t>
  </si>
  <si>
    <t>221-01 110 637 027 01</t>
  </si>
  <si>
    <t>Odm. na zákl.dohôd o vyk. práce-refer.</t>
  </si>
  <si>
    <t>221-01 110 637 031 00</t>
  </si>
  <si>
    <t>Pokuty a penále</t>
  </si>
  <si>
    <t>221-01 110 642 012 00</t>
  </si>
  <si>
    <t>Odstupné starostka</t>
  </si>
  <si>
    <t>221-01 110 642 014 00</t>
  </si>
  <si>
    <t>Životné jubileum Turoňová</t>
  </si>
  <si>
    <t>221-01 110 642 015 00</t>
  </si>
  <si>
    <t>Transfery na NEMOCENSKÉ DÁVKY /10 dní/</t>
  </si>
  <si>
    <t>221-01 110 711 005 00</t>
  </si>
  <si>
    <t>Nákup ost.nehm.aktív-územný plán</t>
  </si>
  <si>
    <t>221-01 110 713 005 00</t>
  </si>
  <si>
    <t>Spomaľovače-retardéry</t>
  </si>
  <si>
    <t>221-01 110 716 000 01</t>
  </si>
  <si>
    <t>Prípr. proj. dok.Mš a iné</t>
  </si>
  <si>
    <t>221-01 110 717 001 02</t>
  </si>
  <si>
    <t>čerpanie úveru zo ŠFRB náj.byty</t>
  </si>
  <si>
    <t>221-01 110 717 001 03</t>
  </si>
  <si>
    <t>Nový chodník na Pavlickej ulici</t>
  </si>
  <si>
    <t>221-01 110 717 001 04</t>
  </si>
  <si>
    <t>čerpanie dotácie MDVaRR SR-náj.byty</t>
  </si>
  <si>
    <t>221-01 110 717 001 05</t>
  </si>
  <si>
    <t>čerp.dot. MDVaRR SR-tech.vybavenosť byto</t>
  </si>
  <si>
    <t>221-01 110 717 001 06</t>
  </si>
  <si>
    <t>Tech.vybavenosť náj.bytov-vl.zdroje obce</t>
  </si>
  <si>
    <t>221-01 110 717 001 07</t>
  </si>
  <si>
    <t>Multifunkčné ihrisko-nová stavba</t>
  </si>
  <si>
    <t>221-01 110 717 001 12</t>
  </si>
  <si>
    <t>Nový chodník na Záhradnej ulici</t>
  </si>
  <si>
    <t>221-01 110 717 002 00</t>
  </si>
  <si>
    <t>Rekonšt. ciest-asf.výtlkov Smart 6/ 2015</t>
  </si>
  <si>
    <t>221-01 110 717 002 01</t>
  </si>
  <si>
    <t>Rekonštrukcia cesty čerešňová ulica</t>
  </si>
  <si>
    <t>221-01 110 717 002 02</t>
  </si>
  <si>
    <t>Kapitálové výdaje-nerozdelené</t>
  </si>
  <si>
    <t>221-01 110 717 002 03</t>
  </si>
  <si>
    <t>Rekonštrukcia CO + studňa LD</t>
  </si>
  <si>
    <t>221-01 110 717 002 05</t>
  </si>
  <si>
    <t>Rekonštrukcia a modern.KD</t>
  </si>
  <si>
    <t>221-01 110 717 002 06</t>
  </si>
  <si>
    <t>Rekonštrukcia oplotenia zš</t>
  </si>
  <si>
    <t>221-01 110 717 002 07</t>
  </si>
  <si>
    <t>Rekonštrukcia strechy dom smútku</t>
  </si>
  <si>
    <t>221-01 110 717 002 08</t>
  </si>
  <si>
    <t>Rekonštrukcia cesty LD</t>
  </si>
  <si>
    <t>221-01 110 717 003 01</t>
  </si>
  <si>
    <t>Prístavba Mš - spoluúčasť pri ROP</t>
  </si>
  <si>
    <t>221-01 110 717 003 03</t>
  </si>
  <si>
    <t>Závlahy a osvetlenie futbal. štadióna</t>
  </si>
  <si>
    <t>221-01 110 717 003 04</t>
  </si>
  <si>
    <t>Stav. úpravy-búranie, oplotenie Poulová</t>
  </si>
  <si>
    <t>221-01 120 637 012 01</t>
  </si>
  <si>
    <t>POPL. banke</t>
  </si>
  <si>
    <t>221-01 120 637 012 02</t>
  </si>
  <si>
    <t>POPL. banke-dan z úr.</t>
  </si>
  <si>
    <t>221-01 120 637 021 00</t>
  </si>
  <si>
    <t>Refundácie</t>
  </si>
  <si>
    <t>221-01 330 611 000 00</t>
  </si>
  <si>
    <t>Stavebný poriadok dotácia</t>
  </si>
  <si>
    <t>221-01 330 611 000 01</t>
  </si>
  <si>
    <t>Evidencia obyvateľstva-mzdy</t>
  </si>
  <si>
    <t>221-01 330 611 000 02</t>
  </si>
  <si>
    <t>Matrika-mzdy</t>
  </si>
  <si>
    <t>221-01 330 621 000 00</t>
  </si>
  <si>
    <t>Matrika-ZP</t>
  </si>
  <si>
    <t>221-01 330 621 000 01</t>
  </si>
  <si>
    <t>Evidencia obyv.-ZP</t>
  </si>
  <si>
    <t>221-01 330 621 000 02</t>
  </si>
  <si>
    <t>stav.poriadok-ZP</t>
  </si>
  <si>
    <t>221-01 330 625 001 00</t>
  </si>
  <si>
    <t>Matrika-SP</t>
  </si>
  <si>
    <t>221-01 330 625 001 01</t>
  </si>
  <si>
    <t>Evidencia obyv.-SP</t>
  </si>
  <si>
    <t>221-01 330 625 001 02</t>
  </si>
  <si>
    <t>stav.poriadok-SP</t>
  </si>
  <si>
    <t>221-01 330 633 006 01</t>
  </si>
  <si>
    <t>Matrika-všeob.ma.t-prír.</t>
  </si>
  <si>
    <t>221-01 330 633 006 02</t>
  </si>
  <si>
    <t>Evid.obyv.-všeob.ma.t-prír.</t>
  </si>
  <si>
    <t>221-01 330 633 006 03</t>
  </si>
  <si>
    <t>stav.poriadok-všeob.ma.t-prír.</t>
  </si>
  <si>
    <t>221-01 330 633 010 00</t>
  </si>
  <si>
    <t>Matrika-ošatenie matrik</t>
  </si>
  <si>
    <t>221-01 700 651 002 00</t>
  </si>
  <si>
    <t>221-01 700 821 005 00</t>
  </si>
  <si>
    <t>Splácanie istiny z bank.dlhod.úverov</t>
  </si>
  <si>
    <t>221-01 700 821 005 01</t>
  </si>
  <si>
    <t>Splácanie istiny úveru zoo ŠFRB</t>
  </si>
  <si>
    <t>221-03 200 633 004 00</t>
  </si>
  <si>
    <t>CO-nákup elektrocentrály, megafón</t>
  </si>
  <si>
    <t>221-03 200 633 005 01</t>
  </si>
  <si>
    <t>Kamerový systém-monitorovacie zariadenie</t>
  </si>
  <si>
    <t>221-03 200 634 002 00</t>
  </si>
  <si>
    <t>Pož.ochrana-servis, údržba, opravy</t>
  </si>
  <si>
    <t>221-03 200 637 004 00</t>
  </si>
  <si>
    <t>Pož.ochr.-Abrahám-spol.has.zbor+Mičáni</t>
  </si>
  <si>
    <t>221-04 120 611 000 00</t>
  </si>
  <si>
    <t>Dopravné-čerp.dot. na mzdy</t>
  </si>
  <si>
    <t>221-04 120 621 000 00</t>
  </si>
  <si>
    <t>Dopravné-čerp.dot. na ZP</t>
  </si>
  <si>
    <t>221-04 120 625 001 00</t>
  </si>
  <si>
    <t>Dopravné-čerp.dot. na SP</t>
  </si>
  <si>
    <t>221-04 510 632 001 00</t>
  </si>
  <si>
    <t>Garáž - el. energia-v sept.2015 predaná</t>
  </si>
  <si>
    <t>221-04 510 633 006 02</t>
  </si>
  <si>
    <t>Vš.m. -poh.hm.-zimná údr. MK, posyp.soľ</t>
  </si>
  <si>
    <t>221-04 510 633 006 04</t>
  </si>
  <si>
    <t>Dopravné materiál-dot.</t>
  </si>
  <si>
    <t>221-04 510 634 001 00</t>
  </si>
  <si>
    <t>Dopravné-materiál-olej</t>
  </si>
  <si>
    <t>221-04 510 634 002 00</t>
  </si>
  <si>
    <t>DOPR.-údr.automobil osobný</t>
  </si>
  <si>
    <t>221-04 510 634 005 00</t>
  </si>
  <si>
    <t>Doprava-parkovné</t>
  </si>
  <si>
    <t>221-04 510 635 006 00</t>
  </si>
  <si>
    <t>údržba ciest, chodníkov</t>
  </si>
  <si>
    <t>221-04 510 635 006 01</t>
  </si>
  <si>
    <t>údrž.ciest, chod-dot MDVaRR PVSS-TREA</t>
  </si>
  <si>
    <t>221-04 510 635 006 02</t>
  </si>
  <si>
    <t>Údržba čerpacej stanice Lúčny Dvor</t>
  </si>
  <si>
    <t>221-04 510 635 006 03</t>
  </si>
  <si>
    <t>Doprava údržba</t>
  </si>
  <si>
    <t>221-04 510 635 006 04</t>
  </si>
  <si>
    <t>údržba detské ihrisko</t>
  </si>
  <si>
    <t>221-05 100 633 004 01</t>
  </si>
  <si>
    <t>OŽP-TKO-nádoby</t>
  </si>
  <si>
    <t>221-05 100 633 006 00</t>
  </si>
  <si>
    <t>OŽP-TKO-známky</t>
  </si>
  <si>
    <t>221-05 100 633 006 01</t>
  </si>
  <si>
    <t>OŽP- vrecia na plast</t>
  </si>
  <si>
    <t>221-05 100 633 006 04</t>
  </si>
  <si>
    <t>OŽP- vrecia na plast-z dot. recykl.fond</t>
  </si>
  <si>
    <t>221-05 100 637 004 02</t>
  </si>
  <si>
    <t>OŽP-TKO-uloženie</t>
  </si>
  <si>
    <t>221-05 100 637 004 04</t>
  </si>
  <si>
    <t>OŽP-TKO-kompostovisko</t>
  </si>
  <si>
    <t>221-05 100 637 004 05</t>
  </si>
  <si>
    <t>OŽP-TKO manipulácia</t>
  </si>
  <si>
    <t>221-05 100 637 004 07</t>
  </si>
  <si>
    <t>OŽP- Zber plastov a skla</t>
  </si>
  <si>
    <t>221-05 200 611 000 00</t>
  </si>
  <si>
    <t>Dotácia na životné prostredie</t>
  </si>
  <si>
    <t>221-05 200 621 000 00</t>
  </si>
  <si>
    <t>Dotácia na životné prostredie-ZP</t>
  </si>
  <si>
    <t>221-05 200 625 001 00</t>
  </si>
  <si>
    <t>Dotácia na životné prostredie-SP</t>
  </si>
  <si>
    <t>221-05 200 632 001 01</t>
  </si>
  <si>
    <t>Energie ČOV</t>
  </si>
  <si>
    <t>221-05 200 632 001 02</t>
  </si>
  <si>
    <t>Energie- ČS-1,2</t>
  </si>
  <si>
    <t>221-05 200 633 006 00</t>
  </si>
  <si>
    <t>ODP.VODY-prac.odev,obuv</t>
  </si>
  <si>
    <t>221-05 200 633 006 01</t>
  </si>
  <si>
    <t>ODP.VODY-PHM-fekáL</t>
  </si>
  <si>
    <t>221-05 200 633 006 02</t>
  </si>
  <si>
    <t>ODP.VODY-čist. a dez. prostr.ČOV</t>
  </si>
  <si>
    <t>221-05 200 633 006 03</t>
  </si>
  <si>
    <t>ODP.VODY-materiál-čerp.dot. na žp</t>
  </si>
  <si>
    <t>221-05 200 633 006 04</t>
  </si>
  <si>
    <t>ČOV - náhradné diely</t>
  </si>
  <si>
    <t>221-05 200 634 002 40</t>
  </si>
  <si>
    <t>ODP.VODY-údr.tr. a cist. vlastná réžia</t>
  </si>
  <si>
    <t>221-05 200 635 004 00</t>
  </si>
  <si>
    <t>ODP.VODY-údr.tr. a cist.</t>
  </si>
  <si>
    <t>221-05 200 635 006 01</t>
  </si>
  <si>
    <t>ODP.VODY-údr.bud.-ČOV</t>
  </si>
  <si>
    <t>221-05 200 637 001 01</t>
  </si>
  <si>
    <t>ODPADOVE VODY- signalizácia</t>
  </si>
  <si>
    <t>221-05 200 637 004 00</t>
  </si>
  <si>
    <t>ODPADOVE VODY- analyza vody  ČOV</t>
  </si>
  <si>
    <t>221-05 200 637 004 01</t>
  </si>
  <si>
    <t>ODPADOVE VODY- Ruman</t>
  </si>
  <si>
    <t>221-05 200 637 004 02</t>
  </si>
  <si>
    <t>ODPADOVE VODY- parkovanie + odvoz pneum.</t>
  </si>
  <si>
    <t>221-05 200 637 004 03</t>
  </si>
  <si>
    <t>ODPADOVE VODY- kal,vývoz fekal, čistenie</t>
  </si>
  <si>
    <t>221-06 200 633 004 02</t>
  </si>
  <si>
    <t>VZ -nakup- nove stroje zariadenia</t>
  </si>
  <si>
    <t>221-06 200 633 006 00</t>
  </si>
  <si>
    <t>VZ - materiál, sadenice, kríky, str</t>
  </si>
  <si>
    <t>221-06 200 633 006 01</t>
  </si>
  <si>
    <t>VZ - materiál, náhr.diely</t>
  </si>
  <si>
    <t>221-06 200 633 006 03</t>
  </si>
  <si>
    <t>VZ - prac. obuv, odev</t>
  </si>
  <si>
    <t>221-06 200 633 006 04</t>
  </si>
  <si>
    <t>VZ - hyg.potr.prac.</t>
  </si>
  <si>
    <t>221-06 200 633 006 05</t>
  </si>
  <si>
    <t>Fin.prostr. za výrub stromov-čerpanie</t>
  </si>
  <si>
    <t>221-06 200 633 006 06</t>
  </si>
  <si>
    <t>PHSRO -plán rozvoja obce</t>
  </si>
  <si>
    <t>221-06 200 633 006 34</t>
  </si>
  <si>
    <t>VZ - aktivačná činnosť Kubliniak</t>
  </si>
  <si>
    <t>221-06 200 633 015 00</t>
  </si>
  <si>
    <t>VZ - poh. hm.</t>
  </si>
  <si>
    <t>221-06 200 634 003 00</t>
  </si>
  <si>
    <t>VZ - poistné lízing traktor</t>
  </si>
  <si>
    <t>221-06 200 635 004 01</t>
  </si>
  <si>
    <t>VZ - údr. traktoríka</t>
  </si>
  <si>
    <t>221-06 200 635 006 00</t>
  </si>
  <si>
    <t>VZ - údržba verejnej zelene</t>
  </si>
  <si>
    <t>221-06 200 637 004 01</t>
  </si>
  <si>
    <t>VZ - drvenie , kosenie ,rozhrnanie</t>
  </si>
  <si>
    <t>221-06 200 637 004 02</t>
  </si>
  <si>
    <t>VZ -výrub stromov</t>
  </si>
  <si>
    <t>221-06 200 651 004 00</t>
  </si>
  <si>
    <t>VZ - splátka úroku fin.lízing traktor</t>
  </si>
  <si>
    <t>221-06 200 824 000 00</t>
  </si>
  <si>
    <t>221-06 400 632 001 00</t>
  </si>
  <si>
    <t>Verejné osvetlenie -el.energia</t>
  </si>
  <si>
    <t>221-06 400 635 005 00</t>
  </si>
  <si>
    <t>VO-údržba</t>
  </si>
  <si>
    <t>221-07 600 637 004 00</t>
  </si>
  <si>
    <t>Práce v priestoroch lekárne</t>
  </si>
  <si>
    <t>221-08 100 632 001 00</t>
  </si>
  <si>
    <t>ŠK-šatne-plyn</t>
  </si>
  <si>
    <t>221-08 100 632 001 01</t>
  </si>
  <si>
    <t>Elektrická energia štadión-parket</t>
  </si>
  <si>
    <t>221-08 100 637 004 01</t>
  </si>
  <si>
    <t>Šport-ŠK-kosenie ihriska</t>
  </si>
  <si>
    <t>221-08 100 642 001 00</t>
  </si>
  <si>
    <t>Transfery šport. združ.-ŠK</t>
  </si>
  <si>
    <t>221-08 200 632 001 01</t>
  </si>
  <si>
    <t>KD- el. energia</t>
  </si>
  <si>
    <t>221-08 200 632 001 02</t>
  </si>
  <si>
    <t>KD-plyn</t>
  </si>
  <si>
    <t>221-08 200 632 002 00</t>
  </si>
  <si>
    <t>KD-vodné,stočné</t>
  </si>
  <si>
    <t>221-08 200 633 006 00</t>
  </si>
  <si>
    <t>KD-mat.</t>
  </si>
  <si>
    <t>221-08 200 633 006 03</t>
  </si>
  <si>
    <t>Kultúrne akcie obce materiál</t>
  </si>
  <si>
    <t>221-08 200 633 009 00</t>
  </si>
  <si>
    <t>KNIŽNICA-knihy</t>
  </si>
  <si>
    <t>221-08 200 635 006 00</t>
  </si>
  <si>
    <t>KD-údr. bud.</t>
  </si>
  <si>
    <t>221-08 200 637 002 00</t>
  </si>
  <si>
    <t>Kultúrne akcie obce služby -program</t>
  </si>
  <si>
    <t>221-08 400 632 001 00</t>
  </si>
  <si>
    <t>POHR.- elektr. energia</t>
  </si>
  <si>
    <t>221-08 400 632 002 00</t>
  </si>
  <si>
    <t>Vodné stočné cintorínska 476</t>
  </si>
  <si>
    <t>221-08 400 633 006 00</t>
  </si>
  <si>
    <t>POHR.-Mat -čist. pr.</t>
  </si>
  <si>
    <t>221-08 400 633 006 01</t>
  </si>
  <si>
    <t>Pohr. - prac. obuv, odev</t>
  </si>
  <si>
    <t>221-08 400 633 006 02</t>
  </si>
  <si>
    <t>Pohr. - vybavenie DS</t>
  </si>
  <si>
    <t>221-08 400 633 006 05</t>
  </si>
  <si>
    <t>Aktualizácia cintorín</t>
  </si>
  <si>
    <t>221-08 400 642 001 01</t>
  </si>
  <si>
    <t>Tran. obč. zdr.-ZŤP</t>
  </si>
  <si>
    <t>221-08 400 642 001 02</t>
  </si>
  <si>
    <t>Tran. obč. zdr.-ZO Záhr.</t>
  </si>
  <si>
    <t>221-08 400 642 001 03</t>
  </si>
  <si>
    <t>Tran. obč. Matica slovenska</t>
  </si>
  <si>
    <t>221-08 400 642 001 04</t>
  </si>
  <si>
    <t>Tran. Profudemus</t>
  </si>
  <si>
    <t>221-08 400 642 001 06</t>
  </si>
  <si>
    <t>Transfér Prútnik</t>
  </si>
  <si>
    <t>221-08 400 642 001 07</t>
  </si>
  <si>
    <t>Tran. obč. zdr. -PZ Vetrolam</t>
  </si>
  <si>
    <t>221-08 400 642 001 08</t>
  </si>
  <si>
    <t>Tran. ZRPŠ-propagácia obce Robocup</t>
  </si>
  <si>
    <t>221-08 400 642 002 01</t>
  </si>
  <si>
    <t>Transfér CVČ Kalokagatia</t>
  </si>
  <si>
    <t>221-08 400 642 006 00</t>
  </si>
  <si>
    <t>TRANSF. na členské príspevky</t>
  </si>
  <si>
    <t>221-09 121 717 002 00</t>
  </si>
  <si>
    <t>Zateplenie budovy ZŠ</t>
  </si>
  <si>
    <t>očak.skut.</t>
  </si>
  <si>
    <t>Kapitálové príjmy spolu</t>
  </si>
  <si>
    <t>Príjmové finančné oper.</t>
  </si>
  <si>
    <t>Celkové príjmy</t>
  </si>
  <si>
    <t>Školská jedáleň</t>
  </si>
  <si>
    <t>Školné</t>
  </si>
  <si>
    <t>Nájomné</t>
  </si>
  <si>
    <t>Vlastné príjmy Zš spolu</t>
  </si>
  <si>
    <t>Príjmy školskej jedálne</t>
  </si>
  <si>
    <t>Vlastné príjmy Mš spolu</t>
  </si>
  <si>
    <t>221-00 000 513 002 04</t>
  </si>
  <si>
    <t>Bankový úver dlhodobý /zdr.str.,tržnica/</t>
  </si>
  <si>
    <t>Splác.úr. bankám-úver zš -bežný výd.</t>
  </si>
  <si>
    <t>221-09 121 700 000 00</t>
  </si>
  <si>
    <t>Kapitálové výdavky spolu</t>
  </si>
  <si>
    <t>Výdavkové fin.operácie</t>
  </si>
  <si>
    <t>Čerpanie  orig.komp. Zš</t>
  </si>
  <si>
    <t>Čerpanie  pren.komp. Zš</t>
  </si>
  <si>
    <t>Čerpanie orig.komp. Mš</t>
  </si>
  <si>
    <t>Čerpanie pren.komp. Mš</t>
  </si>
  <si>
    <t>Kapitálové výdavky zš- z ok obce</t>
  </si>
  <si>
    <t>Celkové výdavky</t>
  </si>
  <si>
    <t>221-09 122 641 006 00</t>
  </si>
  <si>
    <t>221-09 121 641 006 00</t>
  </si>
  <si>
    <t>221-00 000 312 001 28</t>
  </si>
  <si>
    <t>Dotácia odchodné</t>
  </si>
  <si>
    <t>Odstupné starostka-náhr.za dovol.</t>
  </si>
  <si>
    <t>Splácanie istiny leasing.-traktor</t>
  </si>
  <si>
    <t>221-06 200 714 004 00</t>
  </si>
  <si>
    <t>Kúpa traktora Kubota</t>
  </si>
  <si>
    <t>Splátky istiny úveru v banke</t>
  </si>
  <si>
    <t>221-01 110 717 002</t>
  </si>
  <si>
    <t xml:space="preserve">221-01 110 717 002 </t>
  </si>
  <si>
    <t>Rekonštrukcia-zateplenie Mš-spoluúčasť</t>
  </si>
  <si>
    <t>Rekonštrukcia-starý ocú-spoluúčasť</t>
  </si>
  <si>
    <t>221-01 700 821 002 03</t>
  </si>
  <si>
    <t>Splácanie istiny úver v banke/zdr.+tržn./</t>
  </si>
  <si>
    <t>221-01 110 717 001 08</t>
  </si>
  <si>
    <t>Čerpanie úveru z banky na zdrav.stred.</t>
  </si>
  <si>
    <t>221-01 110 717 001 09</t>
  </si>
  <si>
    <t>Čerpanie úveru z banky na trhovisko</t>
  </si>
  <si>
    <t>221-00 000 454 002 01</t>
  </si>
  <si>
    <t>221-00 000 454 002 02</t>
  </si>
  <si>
    <t xml:space="preserve">Zost.fin.prostr.min.rokov </t>
  </si>
  <si>
    <t>Zost.fin.pr.min.rokov presun na kap.výd.</t>
  </si>
  <si>
    <t>Zákonný rez.fond /454 001/</t>
  </si>
  <si>
    <t>Príjm.FO presun na kap. /454 002/</t>
  </si>
  <si>
    <t>Príjm. FO zost. /454 002/</t>
  </si>
  <si>
    <t>221 00 000 291 008 00</t>
  </si>
  <si>
    <t>Vratka fin.výpomoci zš</t>
  </si>
  <si>
    <t>221-00 000 311 000 01</t>
  </si>
  <si>
    <t>Sponzorský dar</t>
  </si>
  <si>
    <t>SCHVÁLENÝ ROZPOČET OBCE PUSTÉ ÚĽANY NA ROKY 2016 - 2018</t>
  </si>
  <si>
    <t xml:space="preserve">Schválený </t>
  </si>
  <si>
    <t>rozpočet</t>
  </si>
  <si>
    <t>rozpočet 2016</t>
  </si>
  <si>
    <t>Schválený</t>
  </si>
  <si>
    <t>rozpočet 2017</t>
  </si>
  <si>
    <t>rozpočet 2018</t>
  </si>
  <si>
    <t xml:space="preserve">Štruktúra rozpočtu výdavkov </t>
  </si>
  <si>
    <t>na rok</t>
  </si>
  <si>
    <t>Štruktúra rozpočtu príjmov</t>
  </si>
  <si>
    <t xml:space="preserve">na rok </t>
  </si>
  <si>
    <t>Schválený podrobný rozpočet na roky 2016-2018</t>
  </si>
  <si>
    <t>221-08 400 642 001 09</t>
  </si>
  <si>
    <t>Tran.Zš na kroje pre deti</t>
  </si>
  <si>
    <t>221-01 110 635 005 00</t>
  </si>
  <si>
    <t>Alarm starý ocú</t>
  </si>
  <si>
    <t>221-01 110 633 006 06</t>
  </si>
  <si>
    <t>Vian.posed.dôch.-materiál</t>
  </si>
  <si>
    <t>221-01 110 637 015 03</t>
  </si>
  <si>
    <t>Poist.prac.ač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</si>
</sst>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6" xfId="0" applyBorder="1"/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0" fillId="0" borderId="1" xfId="0" applyNumberFormat="1" applyBorder="1" applyAlignment="1"/>
    <xf numFmtId="3" fontId="0" fillId="0" borderId="6" xfId="0" applyNumberFormat="1" applyBorder="1" applyAlignment="1"/>
    <xf numFmtId="3" fontId="0" fillId="0" borderId="1" xfId="0" applyNumberFormat="1" applyBorder="1"/>
    <xf numFmtId="0" fontId="0" fillId="0" borderId="11" xfId="0" applyBorder="1"/>
    <xf numFmtId="3" fontId="0" fillId="0" borderId="11" xfId="0" applyNumberFormat="1" applyBorder="1"/>
    <xf numFmtId="0" fontId="1" fillId="0" borderId="3" xfId="0" applyFont="1" applyBorder="1"/>
    <xf numFmtId="0" fontId="1" fillId="0" borderId="12" xfId="0" applyFont="1" applyBorder="1"/>
    <xf numFmtId="0" fontId="1" fillId="0" borderId="13" xfId="0" applyFont="1" applyBorder="1"/>
    <xf numFmtId="3" fontId="1" fillId="0" borderId="13" xfId="0" applyNumberFormat="1" applyFont="1" applyBorder="1" applyAlignment="1">
      <alignment horizontal="center"/>
    </xf>
    <xf numFmtId="3" fontId="0" fillId="0" borderId="6" xfId="0" applyNumberFormat="1" applyBorder="1"/>
    <xf numFmtId="0" fontId="0" fillId="0" borderId="15" xfId="0" applyBorder="1"/>
    <xf numFmtId="3" fontId="0" fillId="0" borderId="15" xfId="0" applyNumberFormat="1" applyBorder="1"/>
    <xf numFmtId="0" fontId="1" fillId="2" borderId="1" xfId="0" applyFont="1" applyFill="1" applyBorder="1"/>
    <xf numFmtId="0" fontId="0" fillId="2" borderId="1" xfId="0" applyFont="1" applyFill="1" applyBorder="1"/>
    <xf numFmtId="3" fontId="0" fillId="2" borderId="1" xfId="0" applyNumberFormat="1" applyFont="1" applyFill="1" applyBorder="1"/>
    <xf numFmtId="0" fontId="1" fillId="0" borderId="18" xfId="0" applyFont="1" applyBorder="1"/>
    <xf numFmtId="3" fontId="1" fillId="0" borderId="19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21" xfId="0" applyBorder="1"/>
    <xf numFmtId="3" fontId="0" fillId="0" borderId="22" xfId="0" applyNumberFormat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1" fillId="3" borderId="19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0" xfId="0" applyNumberFormat="1" applyFill="1"/>
    <xf numFmtId="3" fontId="1" fillId="3" borderId="13" xfId="0" applyNumberFormat="1" applyFont="1" applyFill="1" applyBorder="1" applyAlignment="1">
      <alignment horizontal="center"/>
    </xf>
    <xf numFmtId="3" fontId="0" fillId="3" borderId="11" xfId="0" applyNumberFormat="1" applyFill="1" applyBorder="1"/>
    <xf numFmtId="3" fontId="0" fillId="3" borderId="1" xfId="0" applyNumberFormat="1" applyFill="1" applyBorder="1"/>
    <xf numFmtId="3" fontId="0" fillId="3" borderId="6" xfId="0" applyNumberFormat="1" applyFill="1" applyBorder="1"/>
    <xf numFmtId="3" fontId="0" fillId="3" borderId="15" xfId="0" applyNumberFormat="1" applyFill="1" applyBorder="1"/>
    <xf numFmtId="3" fontId="0" fillId="3" borderId="1" xfId="0" applyNumberFormat="1" applyFill="1" applyBorder="1" applyAlignment="1"/>
    <xf numFmtId="3" fontId="0" fillId="3" borderId="6" xfId="0" applyNumberFormat="1" applyFill="1" applyBorder="1" applyAlignment="1"/>
    <xf numFmtId="3" fontId="0" fillId="3" borderId="1" xfId="0" applyNumberFormat="1" applyFont="1" applyFill="1" applyBorder="1"/>
    <xf numFmtId="0" fontId="0" fillId="0" borderId="22" xfId="0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3" borderId="13" xfId="0" applyNumberFormat="1" applyFill="1" applyBorder="1"/>
    <xf numFmtId="0" fontId="0" fillId="0" borderId="14" xfId="0" applyBorder="1"/>
    <xf numFmtId="3" fontId="0" fillId="2" borderId="0" xfId="0" applyNumberFormat="1" applyFill="1" applyBorder="1"/>
    <xf numFmtId="0" fontId="1" fillId="0" borderId="21" xfId="0" applyFont="1" applyBorder="1"/>
    <xf numFmtId="3" fontId="1" fillId="0" borderId="22" xfId="0" applyNumberFormat="1" applyFont="1" applyBorder="1" applyAlignment="1">
      <alignment horizontal="center"/>
    </xf>
    <xf numFmtId="0" fontId="0" fillId="0" borderId="23" xfId="0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0" xfId="0" applyNumberFormat="1" applyBorder="1" applyAlignment="1"/>
    <xf numFmtId="0" fontId="0" fillId="0" borderId="5" xfId="0" applyBorder="1"/>
    <xf numFmtId="3" fontId="0" fillId="0" borderId="7" xfId="0" applyNumberFormat="1" applyBorder="1" applyAlignment="1">
      <alignment horizontal="center"/>
    </xf>
    <xf numFmtId="0" fontId="0" fillId="0" borderId="25" xfId="0" applyBorder="1"/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2" borderId="6" xfId="0" applyFill="1" applyBorder="1"/>
    <xf numFmtId="3" fontId="0" fillId="3" borderId="6" xfId="0" applyNumberForma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3" fontId="1" fillId="4" borderId="9" xfId="0" applyNumberFormat="1" applyFont="1" applyFill="1" applyBorder="1"/>
    <xf numFmtId="0" fontId="1" fillId="4" borderId="10" xfId="0" applyFont="1" applyFill="1" applyBorder="1"/>
    <xf numFmtId="3" fontId="1" fillId="4" borderId="10" xfId="0" applyNumberFormat="1" applyFont="1" applyFill="1" applyBorder="1"/>
    <xf numFmtId="0" fontId="1" fillId="4" borderId="27" xfId="0" applyFont="1" applyFill="1" applyBorder="1"/>
    <xf numFmtId="0" fontId="1" fillId="4" borderId="16" xfId="0" applyFont="1" applyFill="1" applyBorder="1"/>
    <xf numFmtId="0" fontId="1" fillId="4" borderId="15" xfId="0" applyFont="1" applyFill="1" applyBorder="1"/>
    <xf numFmtId="3" fontId="1" fillId="4" borderId="15" xfId="0" applyNumberFormat="1" applyFont="1" applyFill="1" applyBorder="1"/>
    <xf numFmtId="0" fontId="1" fillId="4" borderId="17" xfId="0" applyFont="1" applyFill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0" fontId="1" fillId="4" borderId="18" xfId="0" applyFont="1" applyFill="1" applyBorder="1"/>
    <xf numFmtId="0" fontId="1" fillId="4" borderId="19" xfId="0" applyFont="1" applyFill="1" applyBorder="1"/>
    <xf numFmtId="3" fontId="1" fillId="4" borderId="19" xfId="0" applyNumberFormat="1" applyFont="1" applyFill="1" applyBorder="1"/>
    <xf numFmtId="0" fontId="1" fillId="4" borderId="20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0" fillId="0" borderId="26" xfId="0" applyBorder="1"/>
    <xf numFmtId="3" fontId="3" fillId="0" borderId="1" xfId="0" applyNumberFormat="1" applyFont="1" applyBorder="1"/>
    <xf numFmtId="0" fontId="1" fillId="0" borderId="16" xfId="0" applyFont="1" applyBorder="1"/>
    <xf numFmtId="3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3" borderId="15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3" borderId="28" xfId="0" applyNumberFormat="1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30" xfId="0" applyFont="1" applyBorder="1"/>
    <xf numFmtId="0" fontId="0" fillId="0" borderId="6" xfId="0" applyBorder="1" applyAlignment="1">
      <alignment horizontal="center"/>
    </xf>
    <xf numFmtId="0" fontId="1" fillId="0" borderId="31" xfId="0" applyFont="1" applyBorder="1"/>
    <xf numFmtId="0" fontId="1" fillId="0" borderId="28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29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3" fillId="0" borderId="1" xfId="0" applyFont="1" applyBorder="1"/>
    <xf numFmtId="3" fontId="3" fillId="3" borderId="1" xfId="0" applyNumberFormat="1" applyFont="1" applyFill="1" applyBorder="1"/>
    <xf numFmtId="3" fontId="0" fillId="2" borderId="1" xfId="0" applyNumberFormat="1" applyFill="1" applyBorder="1"/>
    <xf numFmtId="0" fontId="0" fillId="2" borderId="0" xfId="0" applyFill="1"/>
    <xf numFmtId="3" fontId="3" fillId="2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workbookViewId="0">
      <selection activeCell="A47" sqref="A47"/>
    </sheetView>
  </sheetViews>
  <sheetFormatPr defaultRowHeight="14.4" x14ac:dyDescent="0.3"/>
  <cols>
    <col min="1" max="1" width="33.33203125" customWidth="1"/>
    <col min="2" max="2" width="11.44140625" style="1" customWidth="1"/>
    <col min="3" max="3" width="14.77734375" style="1" customWidth="1"/>
    <col min="4" max="4" width="11.21875" customWidth="1"/>
    <col min="5" max="8" width="0" hidden="1" customWidth="1"/>
    <col min="9" max="9" width="20.21875" customWidth="1"/>
    <col min="10" max="10" width="13.88671875" style="53" customWidth="1"/>
    <col min="11" max="11" width="14.5546875" style="1" customWidth="1"/>
    <col min="12" max="12" width="14.21875" style="1" customWidth="1"/>
  </cols>
  <sheetData>
    <row r="1" spans="1:12" ht="15" thickBot="1" x14ac:dyDescent="0.35">
      <c r="A1" s="132" t="s">
        <v>708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5" thickBot="1" x14ac:dyDescent="0.35">
      <c r="A2" s="125" t="s">
        <v>717</v>
      </c>
      <c r="B2" s="11" t="s">
        <v>16</v>
      </c>
      <c r="C2" s="11" t="s">
        <v>16</v>
      </c>
      <c r="D2" s="11" t="s">
        <v>17</v>
      </c>
      <c r="E2" s="123" t="s">
        <v>0</v>
      </c>
      <c r="F2" s="123" t="s">
        <v>1</v>
      </c>
      <c r="G2" s="123" t="s">
        <v>2</v>
      </c>
      <c r="H2" s="123" t="s">
        <v>3</v>
      </c>
      <c r="I2" s="123" t="s">
        <v>18</v>
      </c>
      <c r="J2" s="51" t="s">
        <v>709</v>
      </c>
      <c r="K2" s="11" t="s">
        <v>712</v>
      </c>
      <c r="L2" s="20" t="s">
        <v>709</v>
      </c>
    </row>
    <row r="3" spans="1:12" ht="15" thickBot="1" x14ac:dyDescent="0.35">
      <c r="A3" s="10" t="s">
        <v>718</v>
      </c>
      <c r="B3" s="11">
        <v>2013</v>
      </c>
      <c r="C3" s="11">
        <v>2014</v>
      </c>
      <c r="D3" s="11">
        <v>2015</v>
      </c>
      <c r="E3" s="123"/>
      <c r="F3" s="123"/>
      <c r="G3" s="123"/>
      <c r="H3" s="123"/>
      <c r="I3" s="123">
        <v>2015</v>
      </c>
      <c r="J3" s="51" t="s">
        <v>711</v>
      </c>
      <c r="K3" s="11" t="s">
        <v>713</v>
      </c>
      <c r="L3" s="20" t="s">
        <v>714</v>
      </c>
    </row>
    <row r="4" spans="1:12" x14ac:dyDescent="0.3">
      <c r="A4" s="115"/>
      <c r="B4" s="116"/>
      <c r="C4" s="116"/>
      <c r="D4" s="116"/>
      <c r="E4" s="117"/>
      <c r="F4" s="117"/>
      <c r="G4" s="117"/>
      <c r="H4" s="117"/>
      <c r="I4" s="117"/>
      <c r="J4" s="118"/>
      <c r="K4" s="116"/>
      <c r="L4" s="119"/>
    </row>
    <row r="5" spans="1:12" x14ac:dyDescent="0.3">
      <c r="A5" s="43" t="s">
        <v>22</v>
      </c>
      <c r="B5" s="7">
        <v>655916</v>
      </c>
      <c r="C5" s="7">
        <v>680436</v>
      </c>
      <c r="D5" s="7">
        <v>650363</v>
      </c>
      <c r="E5" s="7">
        <v>653155</v>
      </c>
      <c r="F5" s="7">
        <v>657373</v>
      </c>
      <c r="G5" s="7">
        <v>665003</v>
      </c>
      <c r="H5" s="7">
        <v>700053</v>
      </c>
      <c r="I5" s="7">
        <v>697624</v>
      </c>
      <c r="J5" s="47">
        <v>716037</v>
      </c>
      <c r="K5" s="7">
        <v>704508</v>
      </c>
      <c r="L5" s="44">
        <v>704508</v>
      </c>
    </row>
    <row r="6" spans="1:12" x14ac:dyDescent="0.3">
      <c r="A6" s="43" t="s">
        <v>23</v>
      </c>
      <c r="B6" s="7">
        <v>62464</v>
      </c>
      <c r="C6" s="7">
        <v>63375</v>
      </c>
      <c r="D6" s="7">
        <v>58224</v>
      </c>
      <c r="E6" s="7">
        <v>46307</v>
      </c>
      <c r="F6" s="7">
        <v>46651</v>
      </c>
      <c r="G6" s="7">
        <v>57261</v>
      </c>
      <c r="H6" s="7">
        <v>57261</v>
      </c>
      <c r="I6" s="7">
        <v>73405</v>
      </c>
      <c r="J6" s="47">
        <v>38927</v>
      </c>
      <c r="K6" s="7">
        <v>53037</v>
      </c>
      <c r="L6" s="44">
        <v>53037</v>
      </c>
    </row>
    <row r="7" spans="1:12" x14ac:dyDescent="0.3">
      <c r="A7" s="43" t="s">
        <v>32</v>
      </c>
      <c r="B7" s="7">
        <v>0</v>
      </c>
      <c r="C7" s="7">
        <v>0</v>
      </c>
      <c r="D7" s="7">
        <v>0</v>
      </c>
      <c r="E7" s="7"/>
      <c r="F7" s="7"/>
      <c r="G7" s="7"/>
      <c r="H7" s="7"/>
      <c r="I7" s="7">
        <v>0</v>
      </c>
      <c r="J7" s="47">
        <v>10</v>
      </c>
      <c r="K7" s="7">
        <v>0</v>
      </c>
      <c r="L7" s="44">
        <v>0</v>
      </c>
    </row>
    <row r="8" spans="1:12" x14ac:dyDescent="0.3">
      <c r="A8" s="43" t="s">
        <v>33</v>
      </c>
      <c r="B8" s="7">
        <v>0</v>
      </c>
      <c r="C8" s="7">
        <v>0</v>
      </c>
      <c r="D8" s="7">
        <v>0</v>
      </c>
      <c r="E8" s="7"/>
      <c r="F8" s="7"/>
      <c r="G8" s="7"/>
      <c r="H8" s="7"/>
      <c r="I8" s="7">
        <v>0</v>
      </c>
      <c r="J8" s="47">
        <v>14700</v>
      </c>
      <c r="K8" s="7">
        <v>0</v>
      </c>
      <c r="L8" s="44">
        <v>0</v>
      </c>
    </row>
    <row r="9" spans="1:12" x14ac:dyDescent="0.3">
      <c r="A9" s="43" t="s">
        <v>24</v>
      </c>
      <c r="B9" s="7">
        <v>382336</v>
      </c>
      <c r="C9" s="7">
        <v>429890</v>
      </c>
      <c r="D9" s="7">
        <v>399972</v>
      </c>
      <c r="E9" s="7">
        <v>400612</v>
      </c>
      <c r="F9" s="7">
        <v>418172</v>
      </c>
      <c r="G9" s="7">
        <v>419074</v>
      </c>
      <c r="H9" s="7">
        <v>422904</v>
      </c>
      <c r="I9" s="7">
        <v>435692</v>
      </c>
      <c r="J9" s="47">
        <v>464566</v>
      </c>
      <c r="K9" s="7">
        <v>417652</v>
      </c>
      <c r="L9" s="44">
        <v>417652</v>
      </c>
    </row>
    <row r="10" spans="1:12" x14ac:dyDescent="0.3">
      <c r="A10" s="43" t="s">
        <v>4</v>
      </c>
      <c r="B10" s="7">
        <v>20570</v>
      </c>
      <c r="C10" s="7">
        <v>12310</v>
      </c>
      <c r="D10" s="7">
        <v>10620</v>
      </c>
      <c r="E10" s="7">
        <v>10620</v>
      </c>
      <c r="F10" s="7">
        <v>10610</v>
      </c>
      <c r="G10" s="7">
        <v>10610</v>
      </c>
      <c r="H10" s="7">
        <v>10610</v>
      </c>
      <c r="I10" s="7">
        <v>11340</v>
      </c>
      <c r="J10" s="47">
        <v>12600</v>
      </c>
      <c r="K10" s="7">
        <v>12600</v>
      </c>
      <c r="L10" s="44">
        <v>12600</v>
      </c>
    </row>
    <row r="11" spans="1:12" x14ac:dyDescent="0.3">
      <c r="A11" s="69" t="s">
        <v>5</v>
      </c>
      <c r="B11" s="8">
        <f>SUM(B5:B10)</f>
        <v>1121286</v>
      </c>
      <c r="C11" s="8">
        <f>SUM(C5:C10)</f>
        <v>1186011</v>
      </c>
      <c r="D11" s="8">
        <f>SUM(D5:D10)</f>
        <v>1119179</v>
      </c>
      <c r="E11" s="8">
        <v>1125404</v>
      </c>
      <c r="F11" s="8">
        <v>1147516</v>
      </c>
      <c r="G11" s="8">
        <v>1166658</v>
      </c>
      <c r="H11" s="8">
        <v>1205538</v>
      </c>
      <c r="I11" s="8">
        <f>SUM(I5:I10)</f>
        <v>1218061</v>
      </c>
      <c r="J11" s="48">
        <f>SUM(J5:J10)</f>
        <v>1246840</v>
      </c>
      <c r="K11" s="8">
        <f>SUM(K5:K10)</f>
        <v>1187797</v>
      </c>
      <c r="L11" s="70">
        <f>SUM(L5:L10)</f>
        <v>1187797</v>
      </c>
    </row>
    <row r="12" spans="1:12" ht="15" thickBot="1" x14ac:dyDescent="0.35">
      <c r="A12" s="71"/>
      <c r="B12" s="72"/>
      <c r="C12" s="72"/>
      <c r="D12" s="73"/>
      <c r="E12" s="73"/>
      <c r="F12" s="73"/>
      <c r="G12" s="73"/>
      <c r="H12" s="73"/>
      <c r="I12" s="73"/>
      <c r="J12" s="74"/>
      <c r="K12" s="72"/>
      <c r="L12" s="75"/>
    </row>
    <row r="13" spans="1:12" x14ac:dyDescent="0.3">
      <c r="A13" s="39" t="s">
        <v>113</v>
      </c>
      <c r="B13" s="40">
        <v>2383</v>
      </c>
      <c r="C13" s="40">
        <v>45053</v>
      </c>
      <c r="D13" s="41">
        <v>0</v>
      </c>
      <c r="E13" s="41"/>
      <c r="F13" s="41"/>
      <c r="G13" s="41"/>
      <c r="H13" s="41"/>
      <c r="I13" s="41">
        <v>3490</v>
      </c>
      <c r="J13" s="49">
        <v>0</v>
      </c>
      <c r="K13" s="40">
        <v>0</v>
      </c>
      <c r="L13" s="42">
        <v>0</v>
      </c>
    </row>
    <row r="14" spans="1:12" ht="15" thickBot="1" x14ac:dyDescent="0.35">
      <c r="A14" s="36" t="s">
        <v>6</v>
      </c>
      <c r="B14" s="37">
        <f>SUM(B13:B13)</f>
        <v>2383</v>
      </c>
      <c r="C14" s="37">
        <f>SUM(C13:C13)</f>
        <v>45053</v>
      </c>
      <c r="D14" s="84">
        <f>SUM(D13:D13)</f>
        <v>0</v>
      </c>
      <c r="E14" s="84">
        <v>0</v>
      </c>
      <c r="F14" s="84">
        <v>0</v>
      </c>
      <c r="G14" s="84">
        <v>0</v>
      </c>
      <c r="H14" s="37">
        <v>3490</v>
      </c>
      <c r="I14" s="37">
        <f>SUM(I13:I13)</f>
        <v>3490</v>
      </c>
      <c r="J14" s="50">
        <f>SUM(J13:J13)</f>
        <v>0</v>
      </c>
      <c r="K14" s="37">
        <f>SUM(K13:K13)</f>
        <v>0</v>
      </c>
      <c r="L14" s="38">
        <f>SUM(L13:L13)</f>
        <v>0</v>
      </c>
    </row>
    <row r="15" spans="1:12" x14ac:dyDescent="0.3">
      <c r="A15" s="79" t="s">
        <v>701</v>
      </c>
      <c r="B15" s="80">
        <v>0</v>
      </c>
      <c r="C15" s="80">
        <v>0</v>
      </c>
      <c r="D15" s="81">
        <v>47061</v>
      </c>
      <c r="E15" s="80"/>
      <c r="F15" s="80"/>
      <c r="G15" s="80"/>
      <c r="H15" s="80"/>
      <c r="I15" s="80">
        <v>47061</v>
      </c>
      <c r="J15" s="82">
        <v>47061</v>
      </c>
      <c r="K15" s="80">
        <v>47061</v>
      </c>
      <c r="L15" s="83">
        <v>47061</v>
      </c>
    </row>
    <row r="16" spans="1:12" x14ac:dyDescent="0.3">
      <c r="A16" s="43" t="s">
        <v>702</v>
      </c>
      <c r="B16" s="7">
        <v>202382</v>
      </c>
      <c r="C16" s="7">
        <v>197833</v>
      </c>
      <c r="D16" s="9">
        <v>150772</v>
      </c>
      <c r="E16" s="7">
        <v>197833</v>
      </c>
      <c r="F16" s="7">
        <v>110522</v>
      </c>
      <c r="G16" s="7">
        <v>104522</v>
      </c>
      <c r="H16" s="7">
        <v>59207</v>
      </c>
      <c r="I16" s="7">
        <v>138626</v>
      </c>
      <c r="J16" s="47">
        <v>0</v>
      </c>
      <c r="K16" s="7">
        <v>0</v>
      </c>
      <c r="L16" s="44">
        <v>0</v>
      </c>
    </row>
    <row r="17" spans="1:14" x14ac:dyDescent="0.3">
      <c r="A17" s="43" t="s">
        <v>703</v>
      </c>
      <c r="B17" s="7">
        <v>0</v>
      </c>
      <c r="C17" s="7">
        <v>0</v>
      </c>
      <c r="D17" s="9">
        <v>0</v>
      </c>
      <c r="E17" s="7"/>
      <c r="F17" s="7"/>
      <c r="G17" s="7"/>
      <c r="H17" s="7"/>
      <c r="I17" s="7">
        <v>12146</v>
      </c>
      <c r="J17" s="47">
        <v>240000</v>
      </c>
      <c r="K17" s="7">
        <v>240000</v>
      </c>
      <c r="L17" s="44">
        <v>240000</v>
      </c>
    </row>
    <row r="18" spans="1:14" x14ac:dyDescent="0.3">
      <c r="A18" s="43" t="s">
        <v>30</v>
      </c>
      <c r="B18" s="7">
        <v>0</v>
      </c>
      <c r="C18" s="7">
        <v>0</v>
      </c>
      <c r="D18" s="9">
        <v>0</v>
      </c>
      <c r="E18" s="7">
        <v>416980</v>
      </c>
      <c r="F18" s="7">
        <v>416980</v>
      </c>
      <c r="G18" s="7">
        <v>416980</v>
      </c>
      <c r="H18" s="7">
        <v>416980</v>
      </c>
      <c r="I18" s="9">
        <v>0</v>
      </c>
      <c r="J18" s="47">
        <v>416980</v>
      </c>
      <c r="K18" s="7">
        <v>0</v>
      </c>
      <c r="L18" s="44">
        <v>0</v>
      </c>
    </row>
    <row r="19" spans="1:14" x14ac:dyDescent="0.3">
      <c r="A19" s="43" t="s">
        <v>7</v>
      </c>
      <c r="B19" s="7">
        <v>0</v>
      </c>
      <c r="C19" s="7">
        <v>0</v>
      </c>
      <c r="D19" s="9">
        <v>0</v>
      </c>
      <c r="E19" s="7">
        <v>224530</v>
      </c>
      <c r="F19" s="7">
        <v>224530</v>
      </c>
      <c r="G19" s="7">
        <v>224530</v>
      </c>
      <c r="H19" s="7">
        <v>224530</v>
      </c>
      <c r="I19" s="9">
        <v>0</v>
      </c>
      <c r="J19" s="47">
        <v>224530</v>
      </c>
      <c r="K19" s="7">
        <v>0</v>
      </c>
      <c r="L19" s="44">
        <v>0</v>
      </c>
    </row>
    <row r="20" spans="1:14" x14ac:dyDescent="0.3">
      <c r="A20" s="43" t="s">
        <v>8</v>
      </c>
      <c r="B20" s="7">
        <v>0</v>
      </c>
      <c r="C20" s="7">
        <v>0</v>
      </c>
      <c r="D20" s="9">
        <v>0</v>
      </c>
      <c r="E20" s="7">
        <v>32920</v>
      </c>
      <c r="F20" s="7">
        <v>32920</v>
      </c>
      <c r="G20" s="7">
        <v>32920</v>
      </c>
      <c r="H20" s="7">
        <v>32920</v>
      </c>
      <c r="I20" s="9">
        <v>0</v>
      </c>
      <c r="J20" s="47">
        <v>32920</v>
      </c>
      <c r="K20" s="7">
        <v>0</v>
      </c>
      <c r="L20" s="44">
        <v>0</v>
      </c>
    </row>
    <row r="21" spans="1:14" x14ac:dyDescent="0.3">
      <c r="A21" s="43" t="s">
        <v>31</v>
      </c>
      <c r="B21" s="7">
        <v>0</v>
      </c>
      <c r="C21" s="7">
        <v>0</v>
      </c>
      <c r="D21" s="9">
        <v>0</v>
      </c>
      <c r="E21" s="7"/>
      <c r="F21" s="7"/>
      <c r="G21" s="7"/>
      <c r="H21" s="7"/>
      <c r="I21" s="9">
        <v>0</v>
      </c>
      <c r="J21" s="47">
        <v>550000</v>
      </c>
      <c r="K21" s="7">
        <v>0</v>
      </c>
      <c r="L21" s="44">
        <v>0</v>
      </c>
    </row>
    <row r="22" spans="1:14" x14ac:dyDescent="0.3">
      <c r="A22" s="69" t="s">
        <v>9</v>
      </c>
      <c r="B22" s="8">
        <f>SUM(B15:B21)</f>
        <v>202382</v>
      </c>
      <c r="C22" s="8">
        <f>SUM(C15:C21)</f>
        <v>197833</v>
      </c>
      <c r="D22" s="2">
        <f>SUM(D15:D21)</f>
        <v>197833</v>
      </c>
      <c r="E22" s="8">
        <v>872263</v>
      </c>
      <c r="F22" s="8">
        <v>872263</v>
      </c>
      <c r="G22" s="8">
        <v>872263</v>
      </c>
      <c r="H22" s="8">
        <v>872263</v>
      </c>
      <c r="I22" s="8">
        <f>SUM(I15:I21)</f>
        <v>197833</v>
      </c>
      <c r="J22" s="48">
        <f>SUM(J15:J21)</f>
        <v>1511491</v>
      </c>
      <c r="K22" s="8">
        <f>SUM(K15:K21)</f>
        <v>287061</v>
      </c>
      <c r="L22" s="70">
        <f>SUM(L15:L21)</f>
        <v>287061</v>
      </c>
    </row>
    <row r="23" spans="1:14" ht="15" thickBot="1" x14ac:dyDescent="0.35">
      <c r="A23" s="71"/>
      <c r="B23" s="72"/>
      <c r="C23" s="72"/>
      <c r="D23" s="73"/>
      <c r="E23" s="73"/>
      <c r="F23" s="73"/>
      <c r="G23" s="73"/>
      <c r="H23" s="73"/>
      <c r="I23" s="73"/>
      <c r="J23" s="74"/>
      <c r="K23" s="72"/>
      <c r="L23" s="75"/>
    </row>
    <row r="24" spans="1:14" ht="15" thickBot="1" x14ac:dyDescent="0.35">
      <c r="A24" s="10" t="s">
        <v>10</v>
      </c>
      <c r="B24" s="11">
        <f>SUM(B11+B14+B22)</f>
        <v>1326051</v>
      </c>
      <c r="C24" s="11">
        <f>SUM(C11+C14+C22)</f>
        <v>1428897</v>
      </c>
      <c r="D24" s="11">
        <f>SUM(D11+D14+D22)</f>
        <v>1317012</v>
      </c>
      <c r="E24" s="11">
        <v>1997667</v>
      </c>
      <c r="F24" s="11">
        <v>2019779</v>
      </c>
      <c r="G24" s="11">
        <v>2038921</v>
      </c>
      <c r="H24" s="11">
        <v>2081291</v>
      </c>
      <c r="I24" s="11">
        <f>SUM(I11+I14+I22)</f>
        <v>1419384</v>
      </c>
      <c r="J24" s="51">
        <f>SUM(J11+J14+J22)</f>
        <v>2758331</v>
      </c>
      <c r="K24" s="11">
        <f>SUM(K11+K14+K22)</f>
        <v>1474858</v>
      </c>
      <c r="L24" s="20">
        <f>SUM(L11+L14+L22)</f>
        <v>1474858</v>
      </c>
    </row>
    <row r="25" spans="1:14" ht="15" thickBot="1" x14ac:dyDescent="0.35">
      <c r="A25" s="71"/>
      <c r="B25" s="76"/>
      <c r="C25" s="76"/>
      <c r="D25" s="73"/>
      <c r="E25" s="73"/>
      <c r="F25" s="73"/>
      <c r="G25" s="73"/>
      <c r="H25" s="73"/>
      <c r="I25" s="73"/>
      <c r="J25" s="74"/>
      <c r="K25" s="72"/>
      <c r="L25" s="75"/>
    </row>
    <row r="26" spans="1:14" x14ac:dyDescent="0.3">
      <c r="A26" s="13" t="s">
        <v>715</v>
      </c>
      <c r="B26" s="12" t="s">
        <v>19</v>
      </c>
      <c r="C26" s="12" t="s">
        <v>19</v>
      </c>
      <c r="D26" s="12" t="s">
        <v>20</v>
      </c>
      <c r="E26" s="4" t="s">
        <v>0</v>
      </c>
      <c r="F26" s="4" t="s">
        <v>1</v>
      </c>
      <c r="G26" s="4" t="s">
        <v>2</v>
      </c>
      <c r="H26" s="4" t="s">
        <v>3</v>
      </c>
      <c r="I26" s="4" t="s">
        <v>21</v>
      </c>
      <c r="J26" s="45" t="s">
        <v>712</v>
      </c>
      <c r="K26" s="12" t="s">
        <v>709</v>
      </c>
      <c r="L26" s="18" t="s">
        <v>712</v>
      </c>
    </row>
    <row r="27" spans="1:14" x14ac:dyDescent="0.3">
      <c r="A27" s="124" t="s">
        <v>716</v>
      </c>
      <c r="B27" s="116">
        <v>2013</v>
      </c>
      <c r="C27" s="116">
        <v>2014</v>
      </c>
      <c r="D27" s="116">
        <v>2015</v>
      </c>
      <c r="E27" s="117"/>
      <c r="F27" s="117"/>
      <c r="G27" s="117"/>
      <c r="H27" s="117"/>
      <c r="I27" s="117">
        <v>2015</v>
      </c>
      <c r="J27" s="118" t="s">
        <v>711</v>
      </c>
      <c r="K27" s="116" t="s">
        <v>713</v>
      </c>
      <c r="L27" s="119" t="s">
        <v>714</v>
      </c>
    </row>
    <row r="28" spans="1:14" x14ac:dyDescent="0.3">
      <c r="A28" s="15"/>
      <c r="B28" s="16"/>
      <c r="C28" s="16"/>
      <c r="D28" s="16"/>
      <c r="E28" s="5"/>
      <c r="F28" s="5"/>
      <c r="G28" s="5"/>
      <c r="H28" s="5"/>
      <c r="I28" s="5"/>
      <c r="J28" s="46"/>
      <c r="K28" s="16"/>
      <c r="L28" s="19"/>
    </row>
    <row r="29" spans="1:14" x14ac:dyDescent="0.3">
      <c r="A29" s="43" t="s">
        <v>25</v>
      </c>
      <c r="B29" s="7">
        <v>323851</v>
      </c>
      <c r="C29" s="21">
        <v>340168</v>
      </c>
      <c r="D29" s="7">
        <v>404003</v>
      </c>
      <c r="E29" s="7">
        <v>425791</v>
      </c>
      <c r="F29" s="7">
        <v>411582</v>
      </c>
      <c r="G29" s="7">
        <v>432822</v>
      </c>
      <c r="H29" s="7">
        <v>468952</v>
      </c>
      <c r="I29" s="7">
        <v>468952</v>
      </c>
      <c r="J29" s="47">
        <v>455061</v>
      </c>
      <c r="K29" s="107">
        <v>455062</v>
      </c>
      <c r="L29" s="108">
        <v>455060</v>
      </c>
      <c r="N29" s="68"/>
    </row>
    <row r="30" spans="1:14" x14ac:dyDescent="0.3">
      <c r="A30" s="43" t="s">
        <v>26</v>
      </c>
      <c r="B30" s="7">
        <v>125730</v>
      </c>
      <c r="C30" s="21">
        <v>123152</v>
      </c>
      <c r="D30" s="7">
        <v>114330</v>
      </c>
      <c r="E30" s="7">
        <v>114284</v>
      </c>
      <c r="F30" s="7">
        <v>119330</v>
      </c>
      <c r="G30" s="7">
        <v>119330</v>
      </c>
      <c r="H30" s="7">
        <v>119330</v>
      </c>
      <c r="I30" s="7">
        <v>120074</v>
      </c>
      <c r="J30" s="47">
        <v>124371</v>
      </c>
      <c r="K30" s="7">
        <v>124371</v>
      </c>
      <c r="L30" s="44">
        <v>124371</v>
      </c>
      <c r="N30" s="68"/>
    </row>
    <row r="31" spans="1:14" ht="15" thickBot="1" x14ac:dyDescent="0.35">
      <c r="A31" s="77" t="s">
        <v>27</v>
      </c>
      <c r="B31" s="17">
        <v>464348</v>
      </c>
      <c r="C31" s="22">
        <v>509613</v>
      </c>
      <c r="D31" s="17">
        <v>530440</v>
      </c>
      <c r="E31" s="17">
        <v>511213</v>
      </c>
      <c r="F31" s="17">
        <v>543843</v>
      </c>
      <c r="G31" s="17">
        <v>544745</v>
      </c>
      <c r="H31" s="17">
        <v>547495</v>
      </c>
      <c r="I31" s="17">
        <v>559339</v>
      </c>
      <c r="J31" s="52">
        <v>576871</v>
      </c>
      <c r="K31" s="17">
        <v>586271</v>
      </c>
      <c r="L31" s="78">
        <v>586271</v>
      </c>
    </row>
    <row r="32" spans="1:14" ht="15" thickBot="1" x14ac:dyDescent="0.35">
      <c r="A32" s="10" t="s">
        <v>11</v>
      </c>
      <c r="B32" s="11">
        <f>SUM(B29:B31)</f>
        <v>913929</v>
      </c>
      <c r="C32" s="11">
        <f>SUM(C29:C31)</f>
        <v>972933</v>
      </c>
      <c r="D32" s="11">
        <f>SUM(D29:D31)</f>
        <v>1048773</v>
      </c>
      <c r="E32" s="11">
        <v>1051288</v>
      </c>
      <c r="F32" s="11">
        <v>1074755</v>
      </c>
      <c r="G32" s="11">
        <v>1096897</v>
      </c>
      <c r="H32" s="11">
        <v>1135777</v>
      </c>
      <c r="I32" s="11">
        <f>SUM(I29:I31)</f>
        <v>1148365</v>
      </c>
      <c r="J32" s="51">
        <f>SUM(J29:J31)</f>
        <v>1156303</v>
      </c>
      <c r="K32" s="109">
        <f>SUM(K29:K31)</f>
        <v>1165704</v>
      </c>
      <c r="L32" s="110">
        <f>SUM(L29:L31)</f>
        <v>1165702</v>
      </c>
    </row>
    <row r="33" spans="1:12" x14ac:dyDescent="0.3">
      <c r="A33" s="71"/>
      <c r="B33" s="72"/>
      <c r="C33" s="72"/>
      <c r="D33" s="73"/>
      <c r="E33" s="73"/>
      <c r="F33" s="73"/>
      <c r="G33" s="73"/>
      <c r="H33" s="73"/>
      <c r="I33" s="73"/>
      <c r="J33" s="74"/>
      <c r="K33" s="72"/>
      <c r="L33" s="75"/>
    </row>
    <row r="34" spans="1:12" x14ac:dyDescent="0.3">
      <c r="A34" s="69" t="s">
        <v>28</v>
      </c>
      <c r="B34" s="8">
        <v>93262</v>
      </c>
      <c r="C34" s="8">
        <v>367886</v>
      </c>
      <c r="D34" s="8">
        <v>43705</v>
      </c>
      <c r="E34" s="8">
        <v>732845</v>
      </c>
      <c r="F34" s="8">
        <v>820156</v>
      </c>
      <c r="G34" s="8">
        <v>826156</v>
      </c>
      <c r="H34" s="8">
        <v>831256</v>
      </c>
      <c r="I34" s="8">
        <v>142116</v>
      </c>
      <c r="J34" s="48">
        <v>1361320</v>
      </c>
      <c r="K34" s="8">
        <v>0</v>
      </c>
      <c r="L34" s="70">
        <v>0</v>
      </c>
    </row>
    <row r="35" spans="1:12" x14ac:dyDescent="0.3">
      <c r="A35" s="71"/>
      <c r="B35" s="76"/>
      <c r="C35" s="76"/>
      <c r="D35" s="73"/>
      <c r="E35" s="73"/>
      <c r="F35" s="73"/>
      <c r="G35" s="73"/>
      <c r="H35" s="73"/>
      <c r="I35" s="73"/>
      <c r="J35" s="74"/>
      <c r="K35" s="72"/>
      <c r="L35" s="75"/>
    </row>
    <row r="36" spans="1:12" x14ac:dyDescent="0.3">
      <c r="A36" s="43" t="s">
        <v>12</v>
      </c>
      <c r="B36" s="7">
        <v>0</v>
      </c>
      <c r="C36" s="7">
        <v>0</v>
      </c>
      <c r="D36" s="9">
        <v>17000</v>
      </c>
      <c r="E36" s="7">
        <v>6000</v>
      </c>
      <c r="F36" s="7">
        <v>6000</v>
      </c>
      <c r="G36" s="7">
        <v>6000</v>
      </c>
      <c r="H36" s="7">
        <v>6000</v>
      </c>
      <c r="I36" s="9">
        <v>0</v>
      </c>
      <c r="J36" s="47">
        <v>6000</v>
      </c>
      <c r="K36" s="7">
        <v>6000</v>
      </c>
      <c r="L36" s="44">
        <v>6000</v>
      </c>
    </row>
    <row r="37" spans="1:12" x14ac:dyDescent="0.3">
      <c r="A37" s="43" t="s">
        <v>29</v>
      </c>
      <c r="B37" s="7">
        <v>9701</v>
      </c>
      <c r="C37" s="7">
        <v>9701</v>
      </c>
      <c r="D37" s="9">
        <v>9701</v>
      </c>
      <c r="E37" s="7">
        <v>9701</v>
      </c>
      <c r="F37" s="7">
        <v>9701</v>
      </c>
      <c r="G37" s="7">
        <v>9701</v>
      </c>
      <c r="H37" s="7">
        <v>9701</v>
      </c>
      <c r="I37" s="7">
        <v>9701</v>
      </c>
      <c r="J37" s="47">
        <v>9701</v>
      </c>
      <c r="K37" s="7">
        <v>0</v>
      </c>
      <c r="L37" s="44">
        <v>0</v>
      </c>
    </row>
    <row r="38" spans="1:12" x14ac:dyDescent="0.3">
      <c r="A38" s="43" t="s">
        <v>13</v>
      </c>
      <c r="B38" s="7">
        <v>0</v>
      </c>
      <c r="C38" s="7">
        <v>0</v>
      </c>
      <c r="D38" s="9">
        <v>0</v>
      </c>
      <c r="E38" s="9">
        <v>0</v>
      </c>
      <c r="F38" s="9">
        <v>0</v>
      </c>
      <c r="G38" s="9">
        <v>0</v>
      </c>
      <c r="H38" s="7">
        <v>1700</v>
      </c>
      <c r="I38" s="7">
        <v>1700</v>
      </c>
      <c r="J38" s="47">
        <v>5065</v>
      </c>
      <c r="K38" s="7">
        <v>5065</v>
      </c>
      <c r="L38" s="44">
        <v>5065</v>
      </c>
    </row>
    <row r="39" spans="1:12" ht="15" thickBot="1" x14ac:dyDescent="0.35">
      <c r="A39" s="77" t="s">
        <v>686</v>
      </c>
      <c r="B39" s="17">
        <v>0</v>
      </c>
      <c r="C39" s="17">
        <v>0</v>
      </c>
      <c r="D39" s="126">
        <v>0</v>
      </c>
      <c r="E39" s="126"/>
      <c r="F39" s="126"/>
      <c r="G39" s="126"/>
      <c r="H39" s="17"/>
      <c r="I39" s="17">
        <v>0</v>
      </c>
      <c r="J39" s="52">
        <v>33000</v>
      </c>
      <c r="K39" s="17">
        <v>33000</v>
      </c>
      <c r="L39" s="78">
        <v>33000</v>
      </c>
    </row>
    <row r="40" spans="1:12" x14ac:dyDescent="0.3">
      <c r="A40" s="127" t="s">
        <v>14</v>
      </c>
      <c r="B40" s="120">
        <f>SUM(B36:B39)</f>
        <v>9701</v>
      </c>
      <c r="C40" s="120">
        <f>SUM(C36:C39)</f>
        <v>9701</v>
      </c>
      <c r="D40" s="120">
        <f>SUM(D36:D39)</f>
        <v>26701</v>
      </c>
      <c r="E40" s="120">
        <v>15701</v>
      </c>
      <c r="F40" s="120">
        <v>15701</v>
      </c>
      <c r="G40" s="120">
        <v>15701</v>
      </c>
      <c r="H40" s="120">
        <v>17401</v>
      </c>
      <c r="I40" s="120">
        <f>SUM(I36:I38)</f>
        <v>11401</v>
      </c>
      <c r="J40" s="121">
        <f>SUM(J36:J39)</f>
        <v>53766</v>
      </c>
      <c r="K40" s="120">
        <f>SUM(K36:K39)</f>
        <v>44065</v>
      </c>
      <c r="L40" s="122">
        <f>SUM(L36:L39)</f>
        <v>44065</v>
      </c>
    </row>
    <row r="41" spans="1:12" x14ac:dyDescent="0.3">
      <c r="A41" s="6"/>
      <c r="B41" s="21"/>
      <c r="C41" s="21"/>
      <c r="D41" s="9"/>
      <c r="E41" s="9"/>
      <c r="F41" s="9"/>
      <c r="G41" s="9"/>
      <c r="H41" s="9"/>
      <c r="I41" s="9"/>
      <c r="J41" s="47"/>
      <c r="K41" s="7"/>
      <c r="L41" s="7"/>
    </row>
    <row r="42" spans="1:12" ht="15" thickBot="1" x14ac:dyDescent="0.35">
      <c r="A42" s="27" t="s">
        <v>15</v>
      </c>
      <c r="B42" s="29">
        <f>SUM(B32+B34+B40)</f>
        <v>1016892</v>
      </c>
      <c r="C42" s="29">
        <f>SUM(C32+C34+C40)</f>
        <v>1350520</v>
      </c>
      <c r="D42" s="29">
        <f>SUM(D32+D34+D40)</f>
        <v>1119179</v>
      </c>
      <c r="E42" s="29">
        <v>1799834</v>
      </c>
      <c r="F42" s="29">
        <v>1910612</v>
      </c>
      <c r="G42" s="29">
        <v>1938754</v>
      </c>
      <c r="H42" s="29">
        <v>1984434</v>
      </c>
      <c r="I42" s="29">
        <f>SUM(I32+I34+I40)</f>
        <v>1301882</v>
      </c>
      <c r="J42" s="54">
        <f>SUM(J32+J34+J40)</f>
        <v>2571389</v>
      </c>
      <c r="K42" s="111">
        <f>SUM(K32+K34+K40)</f>
        <v>1209769</v>
      </c>
      <c r="L42" s="112">
        <f>SUM(L32+L34+L40)</f>
        <v>1209767</v>
      </c>
    </row>
  </sheetData>
  <mergeCells count="1">
    <mergeCell ref="A1:L1"/>
  </mergeCells>
  <pageMargins left="0.7" right="0.7" top="0.75" bottom="0.75" header="0.3" footer="0.3"/>
  <pageSetup paperSize="9" scale="78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"/>
  <sheetViews>
    <sheetView tabSelected="1" topLeftCell="A64" workbookViewId="0">
      <selection activeCell="H284" sqref="H284"/>
    </sheetView>
  </sheetViews>
  <sheetFormatPr defaultRowHeight="14.4" x14ac:dyDescent="0.3"/>
  <cols>
    <col min="1" max="1" width="22.21875" customWidth="1"/>
    <col min="2" max="2" width="34.5546875" customWidth="1"/>
    <col min="3" max="3" width="11.109375" style="1" customWidth="1"/>
    <col min="4" max="4" width="10.33203125" style="1" customWidth="1"/>
    <col min="5" max="5" width="10.109375" style="53" customWidth="1"/>
    <col min="6" max="6" width="0" hidden="1" customWidth="1"/>
    <col min="7" max="7" width="11" style="1" customWidth="1"/>
    <col min="8" max="8" width="9.88671875" style="1" bestFit="1" customWidth="1"/>
    <col min="9" max="9" width="5.109375" customWidth="1"/>
    <col min="10" max="10" width="0.109375" customWidth="1"/>
  </cols>
  <sheetData>
    <row r="1" spans="1:9" ht="15" thickBot="1" x14ac:dyDescent="0.35">
      <c r="A1" s="134" t="s">
        <v>719</v>
      </c>
      <c r="B1" s="135"/>
      <c r="C1" s="120" t="s">
        <v>712</v>
      </c>
      <c r="D1" s="120" t="s">
        <v>17</v>
      </c>
      <c r="E1" s="121" t="s">
        <v>712</v>
      </c>
      <c r="F1" s="128" t="s">
        <v>36</v>
      </c>
      <c r="G1" s="120" t="s">
        <v>712</v>
      </c>
      <c r="H1" s="122" t="s">
        <v>712</v>
      </c>
      <c r="I1" s="131" t="s">
        <v>37</v>
      </c>
    </row>
    <row r="2" spans="1:9" x14ac:dyDescent="0.3">
      <c r="A2" s="3" t="s">
        <v>34</v>
      </c>
      <c r="B2" s="26" t="s">
        <v>35</v>
      </c>
      <c r="C2" s="12" t="s">
        <v>710</v>
      </c>
      <c r="D2" s="12" t="s">
        <v>656</v>
      </c>
      <c r="E2" s="45">
        <v>2016</v>
      </c>
      <c r="F2" s="26"/>
      <c r="G2" s="12">
        <v>2017</v>
      </c>
      <c r="H2" s="12">
        <v>2018</v>
      </c>
      <c r="I2" s="129"/>
    </row>
    <row r="3" spans="1:9" ht="15" thickBot="1" x14ac:dyDescent="0.35">
      <c r="A3" s="27"/>
      <c r="B3" s="28"/>
      <c r="C3" s="29">
        <v>2015</v>
      </c>
      <c r="D3" s="29">
        <v>2015</v>
      </c>
      <c r="E3" s="54"/>
      <c r="F3" s="28"/>
      <c r="G3" s="29"/>
      <c r="H3" s="29"/>
      <c r="I3" s="130"/>
    </row>
    <row r="4" spans="1:9" x14ac:dyDescent="0.3">
      <c r="A4" s="24" t="s">
        <v>38</v>
      </c>
      <c r="B4" s="24" t="s">
        <v>39</v>
      </c>
      <c r="C4" s="25">
        <v>398235</v>
      </c>
      <c r="D4" s="25">
        <v>447316</v>
      </c>
      <c r="E4" s="55">
        <v>461529</v>
      </c>
      <c r="F4" s="24">
        <v>391677.28</v>
      </c>
      <c r="G4" s="25">
        <v>450000</v>
      </c>
      <c r="H4" s="25">
        <v>450000</v>
      </c>
      <c r="I4" s="24">
        <v>111</v>
      </c>
    </row>
    <row r="5" spans="1:9" x14ac:dyDescent="0.3">
      <c r="A5" s="6" t="s">
        <v>40</v>
      </c>
      <c r="B5" s="6" t="s">
        <v>41</v>
      </c>
      <c r="C5" s="23">
        <v>130600</v>
      </c>
      <c r="D5" s="23">
        <v>132308</v>
      </c>
      <c r="E5" s="56">
        <v>130600</v>
      </c>
      <c r="F5" s="6">
        <v>0</v>
      </c>
      <c r="G5" s="23">
        <v>130600</v>
      </c>
      <c r="H5" s="23">
        <v>130600</v>
      </c>
      <c r="I5" s="6">
        <v>41</v>
      </c>
    </row>
    <row r="6" spans="1:9" x14ac:dyDescent="0.3">
      <c r="A6" s="6" t="s">
        <v>42</v>
      </c>
      <c r="B6" s="6" t="s">
        <v>43</v>
      </c>
      <c r="C6" s="23">
        <v>74628</v>
      </c>
      <c r="D6" s="23">
        <v>69000</v>
      </c>
      <c r="E6" s="56">
        <v>74628</v>
      </c>
      <c r="F6" s="6">
        <v>0</v>
      </c>
      <c r="G6" s="23">
        <v>74628</v>
      </c>
      <c r="H6" s="23">
        <v>74628</v>
      </c>
      <c r="I6" s="6">
        <v>41</v>
      </c>
    </row>
    <row r="7" spans="1:9" x14ac:dyDescent="0.3">
      <c r="A7" s="6" t="s">
        <v>44</v>
      </c>
      <c r="B7" s="6" t="s">
        <v>45</v>
      </c>
      <c r="C7" s="23">
        <v>1350</v>
      </c>
      <c r="D7" s="23">
        <v>1241</v>
      </c>
      <c r="E7" s="56">
        <v>1350</v>
      </c>
      <c r="F7" s="6">
        <v>943.86</v>
      </c>
      <c r="G7" s="23">
        <v>1350</v>
      </c>
      <c r="H7" s="23">
        <v>1350</v>
      </c>
      <c r="I7" s="6">
        <v>41</v>
      </c>
    </row>
    <row r="8" spans="1:9" x14ac:dyDescent="0.3">
      <c r="A8" s="6" t="s">
        <v>46</v>
      </c>
      <c r="B8" s="6" t="s">
        <v>47</v>
      </c>
      <c r="C8" s="23">
        <v>1250</v>
      </c>
      <c r="D8" s="23">
        <v>1330</v>
      </c>
      <c r="E8" s="56">
        <v>1250</v>
      </c>
      <c r="F8" s="6">
        <v>916</v>
      </c>
      <c r="G8" s="23">
        <v>1250</v>
      </c>
      <c r="H8" s="23">
        <v>1250</v>
      </c>
      <c r="I8" s="6">
        <v>41</v>
      </c>
    </row>
    <row r="9" spans="1:9" x14ac:dyDescent="0.3">
      <c r="A9" s="6" t="s">
        <v>48</v>
      </c>
      <c r="B9" s="6" t="s">
        <v>49</v>
      </c>
      <c r="C9" s="23">
        <v>8700</v>
      </c>
      <c r="D9" s="23">
        <v>8700</v>
      </c>
      <c r="E9" s="56">
        <v>8700</v>
      </c>
      <c r="F9" s="6">
        <v>6172.52</v>
      </c>
      <c r="G9" s="23">
        <v>8700</v>
      </c>
      <c r="H9" s="23">
        <v>8700</v>
      </c>
      <c r="I9" s="6">
        <v>41</v>
      </c>
    </row>
    <row r="10" spans="1:9" x14ac:dyDescent="0.3">
      <c r="A10" s="6" t="s">
        <v>50</v>
      </c>
      <c r="B10" s="6" t="s">
        <v>51</v>
      </c>
      <c r="C10" s="23">
        <v>200</v>
      </c>
      <c r="D10" s="23">
        <v>200</v>
      </c>
      <c r="E10" s="56">
        <v>200</v>
      </c>
      <c r="F10" s="6">
        <v>100</v>
      </c>
      <c r="G10" s="23">
        <v>200</v>
      </c>
      <c r="H10" s="23">
        <v>200</v>
      </c>
      <c r="I10" s="6">
        <v>41</v>
      </c>
    </row>
    <row r="11" spans="1:9" x14ac:dyDescent="0.3">
      <c r="A11" s="6" t="s">
        <v>52</v>
      </c>
      <c r="B11" s="6" t="s">
        <v>53</v>
      </c>
      <c r="C11" s="23">
        <v>120</v>
      </c>
      <c r="D11" s="23">
        <v>119</v>
      </c>
      <c r="E11" s="56">
        <v>120</v>
      </c>
      <c r="F11" s="6">
        <v>118</v>
      </c>
      <c r="G11" s="23">
        <v>120</v>
      </c>
      <c r="H11" s="23">
        <v>120</v>
      </c>
      <c r="I11" s="6">
        <v>41</v>
      </c>
    </row>
    <row r="12" spans="1:9" x14ac:dyDescent="0.3">
      <c r="A12" s="6" t="s">
        <v>54</v>
      </c>
      <c r="B12" s="6" t="s">
        <v>55</v>
      </c>
      <c r="C12" s="23">
        <v>1250</v>
      </c>
      <c r="D12" s="23">
        <v>1250</v>
      </c>
      <c r="E12" s="56">
        <v>1250</v>
      </c>
      <c r="F12" s="6">
        <v>40</v>
      </c>
      <c r="G12" s="23">
        <v>1250</v>
      </c>
      <c r="H12" s="23">
        <v>1250</v>
      </c>
      <c r="I12" s="6">
        <v>41</v>
      </c>
    </row>
    <row r="13" spans="1:9" x14ac:dyDescent="0.3">
      <c r="A13" s="6" t="s">
        <v>56</v>
      </c>
      <c r="B13" s="6" t="s">
        <v>57</v>
      </c>
      <c r="C13" s="23">
        <v>33620</v>
      </c>
      <c r="D13" s="23">
        <v>35750</v>
      </c>
      <c r="E13" s="56">
        <v>36000</v>
      </c>
      <c r="F13" s="6">
        <v>9696.52</v>
      </c>
      <c r="G13" s="23">
        <v>36000</v>
      </c>
      <c r="H13" s="23">
        <v>36000</v>
      </c>
      <c r="I13" s="6">
        <v>41</v>
      </c>
    </row>
    <row r="14" spans="1:9" x14ac:dyDescent="0.3">
      <c r="A14" s="6" t="s">
        <v>58</v>
      </c>
      <c r="B14" s="6" t="s">
        <v>59</v>
      </c>
      <c r="C14" s="23">
        <v>410</v>
      </c>
      <c r="D14" s="23">
        <v>410</v>
      </c>
      <c r="E14" s="56">
        <v>410</v>
      </c>
      <c r="F14" s="6">
        <v>387.75</v>
      </c>
      <c r="G14" s="23">
        <v>410</v>
      </c>
      <c r="H14" s="23">
        <v>410</v>
      </c>
      <c r="I14" s="6">
        <v>41</v>
      </c>
    </row>
    <row r="15" spans="1:9" x14ac:dyDescent="0.3">
      <c r="A15" s="6" t="s">
        <v>60</v>
      </c>
      <c r="B15" s="6" t="s">
        <v>61</v>
      </c>
      <c r="C15" s="23">
        <v>7700</v>
      </c>
      <c r="D15" s="23">
        <v>7397</v>
      </c>
      <c r="E15" s="56">
        <v>7700</v>
      </c>
      <c r="F15" s="6">
        <v>4772.3900000000003</v>
      </c>
      <c r="G15" s="23">
        <v>7700</v>
      </c>
      <c r="H15" s="23">
        <v>7700</v>
      </c>
      <c r="I15" s="6">
        <v>41</v>
      </c>
    </row>
    <row r="16" spans="1:9" x14ac:dyDescent="0.3">
      <c r="A16" s="6" t="s">
        <v>62</v>
      </c>
      <c r="B16" s="6" t="s">
        <v>63</v>
      </c>
      <c r="C16" s="23">
        <v>3500</v>
      </c>
      <c r="D16" s="23">
        <v>3500</v>
      </c>
      <c r="E16" s="56">
        <v>3500</v>
      </c>
      <c r="F16" s="6">
        <v>3260.25</v>
      </c>
      <c r="G16" s="23">
        <v>3500</v>
      </c>
      <c r="H16" s="23">
        <v>3500</v>
      </c>
      <c r="I16" s="6">
        <v>41</v>
      </c>
    </row>
    <row r="17" spans="1:9" x14ac:dyDescent="0.3">
      <c r="A17" s="6" t="s">
        <v>64</v>
      </c>
      <c r="B17" s="6" t="s">
        <v>65</v>
      </c>
      <c r="C17" s="23">
        <v>4800</v>
      </c>
      <c r="D17" s="23">
        <v>4800</v>
      </c>
      <c r="E17" s="56">
        <v>4800</v>
      </c>
      <c r="F17" s="6">
        <v>3738.38</v>
      </c>
      <c r="G17" s="23">
        <v>4800</v>
      </c>
      <c r="H17" s="23">
        <v>4800</v>
      </c>
      <c r="I17" s="6">
        <v>41</v>
      </c>
    </row>
    <row r="18" spans="1:9" x14ac:dyDescent="0.3">
      <c r="A18" s="6" t="s">
        <v>66</v>
      </c>
      <c r="B18" s="6" t="s">
        <v>67</v>
      </c>
      <c r="C18" s="23">
        <v>1900</v>
      </c>
      <c r="D18" s="23">
        <v>3100</v>
      </c>
      <c r="E18" s="56">
        <v>1900</v>
      </c>
      <c r="F18" s="6">
        <v>0</v>
      </c>
      <c r="G18" s="23">
        <v>1900</v>
      </c>
      <c r="H18" s="23">
        <v>1900</v>
      </c>
      <c r="I18" s="6">
        <v>41</v>
      </c>
    </row>
    <row r="19" spans="1:9" x14ac:dyDescent="0.3">
      <c r="A19" s="6" t="s">
        <v>68</v>
      </c>
      <c r="B19" s="6" t="s">
        <v>69</v>
      </c>
      <c r="C19" s="23">
        <v>100</v>
      </c>
      <c r="D19" s="23">
        <v>100</v>
      </c>
      <c r="E19" s="56">
        <v>100</v>
      </c>
      <c r="F19" s="6">
        <v>0</v>
      </c>
      <c r="G19" s="23">
        <v>100</v>
      </c>
      <c r="H19" s="23">
        <v>100</v>
      </c>
      <c r="I19" s="6">
        <v>41</v>
      </c>
    </row>
    <row r="20" spans="1:9" x14ac:dyDescent="0.3">
      <c r="A20" s="6" t="s">
        <v>70</v>
      </c>
      <c r="B20" s="6" t="s">
        <v>71</v>
      </c>
      <c r="C20" s="23">
        <v>1467</v>
      </c>
      <c r="D20" s="23">
        <v>1467</v>
      </c>
      <c r="E20" s="56">
        <v>1467</v>
      </c>
      <c r="F20" s="6">
        <v>1222.4000000000001</v>
      </c>
      <c r="G20" s="23">
        <v>1467</v>
      </c>
      <c r="H20" s="23">
        <v>1467</v>
      </c>
      <c r="I20" s="6">
        <v>41</v>
      </c>
    </row>
    <row r="21" spans="1:9" x14ac:dyDescent="0.3">
      <c r="A21" s="6" t="s">
        <v>72</v>
      </c>
      <c r="B21" s="6" t="s">
        <v>73</v>
      </c>
      <c r="C21" s="23">
        <v>1261</v>
      </c>
      <c r="D21" s="23">
        <v>1261</v>
      </c>
      <c r="E21" s="56">
        <v>1261</v>
      </c>
      <c r="F21" s="6">
        <v>1757.67</v>
      </c>
      <c r="G21" s="23">
        <v>1261</v>
      </c>
      <c r="H21" s="23">
        <v>1261</v>
      </c>
      <c r="I21" s="6">
        <v>41</v>
      </c>
    </row>
    <row r="22" spans="1:9" x14ac:dyDescent="0.3">
      <c r="A22" s="6" t="s">
        <v>74</v>
      </c>
      <c r="B22" s="6" t="s">
        <v>75</v>
      </c>
      <c r="C22" s="23">
        <v>950</v>
      </c>
      <c r="D22" s="23">
        <v>658</v>
      </c>
      <c r="E22" s="56">
        <v>0</v>
      </c>
      <c r="F22" s="6">
        <v>658</v>
      </c>
      <c r="G22" s="23">
        <v>0</v>
      </c>
      <c r="H22" s="23">
        <v>0</v>
      </c>
      <c r="I22" s="6">
        <v>41</v>
      </c>
    </row>
    <row r="23" spans="1:9" x14ac:dyDescent="0.3">
      <c r="A23" s="6" t="s">
        <v>76</v>
      </c>
      <c r="B23" s="6" t="s">
        <v>77</v>
      </c>
      <c r="C23" s="23">
        <v>1773</v>
      </c>
      <c r="D23" s="23">
        <v>0</v>
      </c>
      <c r="E23" s="56">
        <v>600</v>
      </c>
      <c r="F23" s="6">
        <v>0</v>
      </c>
      <c r="G23" s="23">
        <v>600</v>
      </c>
      <c r="H23" s="23">
        <v>600</v>
      </c>
      <c r="I23" s="6">
        <v>41</v>
      </c>
    </row>
    <row r="24" spans="1:9" x14ac:dyDescent="0.3">
      <c r="A24" s="6" t="s">
        <v>78</v>
      </c>
      <c r="B24" s="6" t="s">
        <v>79</v>
      </c>
      <c r="C24" s="23">
        <v>5300</v>
      </c>
      <c r="D24" s="23">
        <v>5300</v>
      </c>
      <c r="E24" s="56">
        <v>5300</v>
      </c>
      <c r="F24" s="6">
        <v>90</v>
      </c>
      <c r="G24" s="23">
        <v>5300</v>
      </c>
      <c r="H24" s="23">
        <v>5300</v>
      </c>
      <c r="I24" s="6">
        <v>41</v>
      </c>
    </row>
    <row r="25" spans="1:9" x14ac:dyDescent="0.3">
      <c r="A25" s="6" t="s">
        <v>80</v>
      </c>
      <c r="B25" s="6" t="s">
        <v>81</v>
      </c>
      <c r="C25" s="23">
        <v>500</v>
      </c>
      <c r="D25" s="23">
        <v>500</v>
      </c>
      <c r="E25" s="56">
        <v>500</v>
      </c>
      <c r="F25" s="6">
        <v>50</v>
      </c>
      <c r="G25" s="23">
        <v>500</v>
      </c>
      <c r="H25" s="23">
        <v>500</v>
      </c>
      <c r="I25" s="6">
        <v>41</v>
      </c>
    </row>
    <row r="26" spans="1:9" x14ac:dyDescent="0.3">
      <c r="A26" s="6" t="s">
        <v>82</v>
      </c>
      <c r="B26" s="6" t="s">
        <v>83</v>
      </c>
      <c r="C26" s="23">
        <v>360</v>
      </c>
      <c r="D26" s="23">
        <v>360</v>
      </c>
      <c r="E26" s="56">
        <v>360</v>
      </c>
      <c r="F26" s="6">
        <v>0</v>
      </c>
      <c r="G26" s="23">
        <v>360</v>
      </c>
      <c r="H26" s="23">
        <v>360</v>
      </c>
      <c r="I26" s="6">
        <v>41</v>
      </c>
    </row>
    <row r="27" spans="1:9" x14ac:dyDescent="0.3">
      <c r="A27" s="6" t="s">
        <v>84</v>
      </c>
      <c r="B27" s="6" t="s">
        <v>85</v>
      </c>
      <c r="C27" s="23">
        <v>70</v>
      </c>
      <c r="D27" s="23">
        <v>70</v>
      </c>
      <c r="E27" s="56">
        <v>70</v>
      </c>
      <c r="F27" s="6">
        <v>60</v>
      </c>
      <c r="G27" s="23">
        <v>70</v>
      </c>
      <c r="H27" s="23">
        <v>70</v>
      </c>
      <c r="I27" s="6">
        <v>41</v>
      </c>
    </row>
    <row r="28" spans="1:9" x14ac:dyDescent="0.3">
      <c r="A28" s="6" t="s">
        <v>86</v>
      </c>
      <c r="B28" s="6" t="s">
        <v>87</v>
      </c>
      <c r="C28" s="23">
        <v>10</v>
      </c>
      <c r="D28" s="23">
        <v>10</v>
      </c>
      <c r="E28" s="56">
        <v>10</v>
      </c>
      <c r="F28" s="6">
        <v>0</v>
      </c>
      <c r="G28" s="23">
        <v>10</v>
      </c>
      <c r="H28" s="23">
        <v>10</v>
      </c>
      <c r="I28" s="6">
        <v>41</v>
      </c>
    </row>
    <row r="29" spans="1:9" x14ac:dyDescent="0.3">
      <c r="A29" s="6" t="s">
        <v>88</v>
      </c>
      <c r="B29" s="6" t="s">
        <v>89</v>
      </c>
      <c r="C29" s="23">
        <v>160</v>
      </c>
      <c r="D29" s="23">
        <v>160</v>
      </c>
      <c r="E29" s="56">
        <v>160</v>
      </c>
      <c r="F29" s="6">
        <v>0</v>
      </c>
      <c r="G29" s="23">
        <v>160</v>
      </c>
      <c r="H29" s="23">
        <v>160</v>
      </c>
      <c r="I29" s="6">
        <v>41</v>
      </c>
    </row>
    <row r="30" spans="1:9" x14ac:dyDescent="0.3">
      <c r="A30" s="6" t="s">
        <v>90</v>
      </c>
      <c r="B30" s="6" t="s">
        <v>91</v>
      </c>
      <c r="C30" s="23">
        <v>600</v>
      </c>
      <c r="D30" s="23">
        <v>600</v>
      </c>
      <c r="E30" s="56">
        <v>600</v>
      </c>
      <c r="F30" s="6">
        <v>58</v>
      </c>
      <c r="G30" s="23">
        <v>600</v>
      </c>
      <c r="H30" s="23">
        <v>600</v>
      </c>
      <c r="I30" s="6">
        <v>41</v>
      </c>
    </row>
    <row r="31" spans="1:9" x14ac:dyDescent="0.3">
      <c r="A31" s="6" t="s">
        <v>92</v>
      </c>
      <c r="B31" s="6" t="s">
        <v>93</v>
      </c>
      <c r="C31" s="23">
        <v>600</v>
      </c>
      <c r="D31" s="23">
        <v>600</v>
      </c>
      <c r="E31" s="56">
        <v>600</v>
      </c>
      <c r="F31" s="6">
        <v>19.5</v>
      </c>
      <c r="G31" s="23">
        <v>600</v>
      </c>
      <c r="H31" s="23">
        <v>600</v>
      </c>
      <c r="I31" s="6">
        <v>41</v>
      </c>
    </row>
    <row r="32" spans="1:9" x14ac:dyDescent="0.3">
      <c r="A32" s="6" t="s">
        <v>94</v>
      </c>
      <c r="B32" s="6" t="s">
        <v>95</v>
      </c>
      <c r="C32" s="23">
        <v>1200</v>
      </c>
      <c r="D32" s="23">
        <v>1200</v>
      </c>
      <c r="E32" s="56">
        <v>1200</v>
      </c>
      <c r="F32" s="6">
        <v>264</v>
      </c>
      <c r="G32" s="23">
        <v>1200</v>
      </c>
      <c r="H32" s="23">
        <v>1200</v>
      </c>
      <c r="I32" s="6">
        <v>41</v>
      </c>
    </row>
    <row r="33" spans="1:9" x14ac:dyDescent="0.3">
      <c r="A33" s="6" t="s">
        <v>96</v>
      </c>
      <c r="B33" s="6" t="s">
        <v>97</v>
      </c>
      <c r="C33" s="23">
        <v>20000</v>
      </c>
      <c r="D33" s="23">
        <v>20000</v>
      </c>
      <c r="E33" s="56">
        <v>20000</v>
      </c>
      <c r="F33" s="6">
        <v>1340</v>
      </c>
      <c r="G33" s="23">
        <v>20000</v>
      </c>
      <c r="H33" s="23">
        <v>20000</v>
      </c>
      <c r="I33" s="6">
        <v>41</v>
      </c>
    </row>
    <row r="34" spans="1:9" x14ac:dyDescent="0.3">
      <c r="A34" s="6" t="s">
        <v>98</v>
      </c>
      <c r="B34" s="6" t="s">
        <v>99</v>
      </c>
      <c r="C34" s="23">
        <v>10</v>
      </c>
      <c r="D34" s="23">
        <v>10</v>
      </c>
      <c r="E34" s="56">
        <v>10</v>
      </c>
      <c r="F34" s="6">
        <v>0</v>
      </c>
      <c r="G34" s="23">
        <v>10</v>
      </c>
      <c r="H34" s="23">
        <v>10</v>
      </c>
      <c r="I34" s="6">
        <v>41</v>
      </c>
    </row>
    <row r="35" spans="1:9" x14ac:dyDescent="0.3">
      <c r="A35" s="6" t="s">
        <v>100</v>
      </c>
      <c r="B35" s="6" t="s">
        <v>101</v>
      </c>
      <c r="C35" s="23">
        <v>0</v>
      </c>
      <c r="D35" s="23">
        <v>99</v>
      </c>
      <c r="E35" s="56">
        <v>99</v>
      </c>
      <c r="F35" s="6">
        <v>99</v>
      </c>
      <c r="G35" s="23">
        <v>99</v>
      </c>
      <c r="H35" s="23">
        <v>99</v>
      </c>
      <c r="I35" s="6">
        <v>41</v>
      </c>
    </row>
    <row r="36" spans="1:9" x14ac:dyDescent="0.3">
      <c r="A36" s="6" t="s">
        <v>102</v>
      </c>
      <c r="B36" s="6" t="s">
        <v>103</v>
      </c>
      <c r="C36" s="23">
        <v>656</v>
      </c>
      <c r="D36" s="23">
        <v>1000</v>
      </c>
      <c r="E36" s="56">
        <v>0</v>
      </c>
      <c r="F36" s="6">
        <v>990.76</v>
      </c>
      <c r="G36" s="23">
        <v>0</v>
      </c>
      <c r="H36" s="23">
        <v>0</v>
      </c>
      <c r="I36" s="6">
        <v>41</v>
      </c>
    </row>
    <row r="37" spans="1:9" x14ac:dyDescent="0.3">
      <c r="A37" s="6" t="s">
        <v>104</v>
      </c>
      <c r="B37" s="6" t="s">
        <v>105</v>
      </c>
      <c r="C37" s="23">
        <v>4777</v>
      </c>
      <c r="D37" s="23">
        <v>4777</v>
      </c>
      <c r="E37" s="56">
        <v>700</v>
      </c>
      <c r="F37" s="6">
        <v>3789.03</v>
      </c>
      <c r="G37" s="23">
        <v>700</v>
      </c>
      <c r="H37" s="23">
        <v>700</v>
      </c>
      <c r="I37" s="6">
        <v>41</v>
      </c>
    </row>
    <row r="38" spans="1:9" x14ac:dyDescent="0.3">
      <c r="A38" s="6" t="s">
        <v>106</v>
      </c>
      <c r="B38" s="6" t="s">
        <v>107</v>
      </c>
      <c r="C38" s="23">
        <v>0</v>
      </c>
      <c r="D38" s="23">
        <v>0</v>
      </c>
      <c r="E38" s="56">
        <v>50</v>
      </c>
      <c r="F38" s="6">
        <v>53.27</v>
      </c>
      <c r="G38" s="23">
        <v>50</v>
      </c>
      <c r="H38" s="23">
        <v>50</v>
      </c>
      <c r="I38" s="6">
        <v>41</v>
      </c>
    </row>
    <row r="39" spans="1:9" x14ac:dyDescent="0.3">
      <c r="A39" s="6" t="s">
        <v>108</v>
      </c>
      <c r="B39" s="6" t="s">
        <v>109</v>
      </c>
      <c r="C39" s="23">
        <v>0</v>
      </c>
      <c r="D39" s="23">
        <v>0</v>
      </c>
      <c r="E39" s="56">
        <v>0</v>
      </c>
      <c r="F39" s="6">
        <v>0</v>
      </c>
      <c r="G39" s="23">
        <v>0</v>
      </c>
      <c r="H39" s="23">
        <v>0</v>
      </c>
      <c r="I39" s="6">
        <v>41</v>
      </c>
    </row>
    <row r="40" spans="1:9" x14ac:dyDescent="0.3">
      <c r="A40" s="6" t="s">
        <v>110</v>
      </c>
      <c r="B40" s="6" t="s">
        <v>111</v>
      </c>
      <c r="C40" s="23">
        <v>400</v>
      </c>
      <c r="D40" s="23">
        <v>400</v>
      </c>
      <c r="E40" s="56">
        <v>400</v>
      </c>
      <c r="F40" s="6">
        <v>0</v>
      </c>
      <c r="G40" s="23">
        <v>400</v>
      </c>
      <c r="H40" s="23">
        <v>400</v>
      </c>
      <c r="I40" s="6">
        <v>41</v>
      </c>
    </row>
    <row r="41" spans="1:9" x14ac:dyDescent="0.3">
      <c r="A41" s="6" t="s">
        <v>114</v>
      </c>
      <c r="B41" s="6" t="s">
        <v>115</v>
      </c>
      <c r="C41" s="23">
        <v>150</v>
      </c>
      <c r="D41" s="23">
        <v>150</v>
      </c>
      <c r="E41" s="56">
        <v>150</v>
      </c>
      <c r="F41" s="6">
        <v>106.46</v>
      </c>
      <c r="G41" s="23">
        <v>150</v>
      </c>
      <c r="H41" s="23">
        <v>150</v>
      </c>
      <c r="I41" s="6">
        <v>41</v>
      </c>
    </row>
    <row r="42" spans="1:9" x14ac:dyDescent="0.3">
      <c r="A42" s="6" t="s">
        <v>704</v>
      </c>
      <c r="B42" s="6" t="s">
        <v>705</v>
      </c>
      <c r="C42" s="23">
        <v>0</v>
      </c>
      <c r="D42" s="23">
        <v>2299</v>
      </c>
      <c r="E42" s="56">
        <v>0</v>
      </c>
      <c r="F42" s="6"/>
      <c r="G42" s="23">
        <v>0</v>
      </c>
      <c r="H42" s="23">
        <v>0</v>
      </c>
      <c r="I42" s="6">
        <v>41</v>
      </c>
    </row>
    <row r="43" spans="1:9" x14ac:dyDescent="0.3">
      <c r="A43" s="6" t="s">
        <v>116</v>
      </c>
      <c r="B43" s="6" t="s">
        <v>117</v>
      </c>
      <c r="C43" s="23">
        <v>0</v>
      </c>
      <c r="D43" s="23">
        <v>204</v>
      </c>
      <c r="E43" s="56">
        <v>0</v>
      </c>
      <c r="F43" s="6">
        <v>203.31</v>
      </c>
      <c r="G43" s="23">
        <v>0</v>
      </c>
      <c r="H43" s="23">
        <v>0</v>
      </c>
      <c r="I43" s="6">
        <v>41</v>
      </c>
    </row>
    <row r="44" spans="1:9" x14ac:dyDescent="0.3">
      <c r="A44" s="6" t="s">
        <v>118</v>
      </c>
      <c r="B44" s="6" t="s">
        <v>119</v>
      </c>
      <c r="C44" s="23">
        <v>400</v>
      </c>
      <c r="D44" s="23">
        <v>2673</v>
      </c>
      <c r="E44" s="56">
        <v>2000</v>
      </c>
      <c r="F44" s="6">
        <v>2672.31</v>
      </c>
      <c r="G44" s="23">
        <v>1400</v>
      </c>
      <c r="H44" s="23">
        <v>1400</v>
      </c>
      <c r="I44" s="6">
        <v>41</v>
      </c>
    </row>
    <row r="45" spans="1:9" x14ac:dyDescent="0.3">
      <c r="A45" s="6" t="s">
        <v>120</v>
      </c>
      <c r="B45" s="6" t="s">
        <v>121</v>
      </c>
      <c r="C45" s="23">
        <v>100</v>
      </c>
      <c r="D45" s="23">
        <v>100</v>
      </c>
      <c r="E45" s="56">
        <v>100</v>
      </c>
      <c r="F45" s="6">
        <v>0</v>
      </c>
      <c r="G45" s="23">
        <v>100</v>
      </c>
      <c r="H45" s="23">
        <v>100</v>
      </c>
      <c r="I45" s="6">
        <v>41</v>
      </c>
    </row>
    <row r="46" spans="1:9" x14ac:dyDescent="0.3">
      <c r="A46" s="6" t="s">
        <v>122</v>
      </c>
      <c r="B46" s="6" t="s">
        <v>123</v>
      </c>
      <c r="C46" s="23">
        <v>0</v>
      </c>
      <c r="D46" s="23">
        <v>10610</v>
      </c>
      <c r="E46" s="56">
        <v>0</v>
      </c>
      <c r="F46" s="6">
        <v>10609.76</v>
      </c>
      <c r="G46" s="23">
        <v>0</v>
      </c>
      <c r="H46" s="23">
        <v>0</v>
      </c>
      <c r="I46" s="6">
        <v>41</v>
      </c>
    </row>
    <row r="47" spans="1:9" x14ac:dyDescent="0.3">
      <c r="A47" s="6" t="s">
        <v>706</v>
      </c>
      <c r="B47" s="6" t="s">
        <v>707</v>
      </c>
      <c r="C47" s="23">
        <v>0</v>
      </c>
      <c r="D47" s="23">
        <v>200</v>
      </c>
      <c r="E47" s="56">
        <v>0</v>
      </c>
      <c r="F47" s="6"/>
      <c r="G47" s="23">
        <v>0</v>
      </c>
      <c r="H47" s="23">
        <v>0</v>
      </c>
      <c r="I47" s="6">
        <v>41</v>
      </c>
    </row>
    <row r="48" spans="1:9" x14ac:dyDescent="0.3">
      <c r="A48" s="79" t="s">
        <v>124</v>
      </c>
      <c r="B48" s="24" t="s">
        <v>125</v>
      </c>
      <c r="C48" s="25">
        <v>1000</v>
      </c>
      <c r="D48" s="25">
        <v>1000</v>
      </c>
      <c r="E48" s="55">
        <v>1500</v>
      </c>
      <c r="F48" s="24">
        <v>1200.6500000000001</v>
      </c>
      <c r="G48" s="25">
        <v>1500</v>
      </c>
      <c r="H48" s="25">
        <v>1500</v>
      </c>
      <c r="I48" s="113">
        <v>111</v>
      </c>
    </row>
    <row r="49" spans="1:11" x14ac:dyDescent="0.3">
      <c r="A49" s="43" t="s">
        <v>126</v>
      </c>
      <c r="B49" s="6" t="s">
        <v>127</v>
      </c>
      <c r="C49" s="23">
        <v>376820</v>
      </c>
      <c r="D49" s="23">
        <v>404340</v>
      </c>
      <c r="E49" s="56">
        <v>434000</v>
      </c>
      <c r="F49" s="6">
        <v>295497</v>
      </c>
      <c r="G49" s="23">
        <v>387086</v>
      </c>
      <c r="H49" s="23">
        <v>387086</v>
      </c>
      <c r="I49" s="62">
        <v>111</v>
      </c>
    </row>
    <row r="50" spans="1:11" x14ac:dyDescent="0.3">
      <c r="A50" s="43" t="s">
        <v>128</v>
      </c>
      <c r="B50" s="6" t="s">
        <v>129</v>
      </c>
      <c r="C50" s="23">
        <v>8390</v>
      </c>
      <c r="D50" s="23">
        <v>8390</v>
      </c>
      <c r="E50" s="56">
        <v>8910</v>
      </c>
      <c r="F50" s="6">
        <v>4968</v>
      </c>
      <c r="G50" s="23">
        <v>8910</v>
      </c>
      <c r="H50" s="23">
        <v>8910</v>
      </c>
      <c r="I50" s="62">
        <v>111</v>
      </c>
    </row>
    <row r="51" spans="1:11" x14ac:dyDescent="0.3">
      <c r="A51" s="43" t="s">
        <v>130</v>
      </c>
      <c r="B51" s="6" t="s">
        <v>131</v>
      </c>
      <c r="C51" s="23">
        <v>4740</v>
      </c>
      <c r="D51" s="23">
        <v>4830</v>
      </c>
      <c r="E51" s="56">
        <v>5000</v>
      </c>
      <c r="F51" s="6">
        <v>3510</v>
      </c>
      <c r="G51" s="23">
        <v>5000</v>
      </c>
      <c r="H51" s="23">
        <v>5000</v>
      </c>
      <c r="I51" s="62">
        <v>111</v>
      </c>
    </row>
    <row r="52" spans="1:11" x14ac:dyDescent="0.3">
      <c r="A52" s="43" t="s">
        <v>132</v>
      </c>
      <c r="B52" s="6" t="s">
        <v>133</v>
      </c>
      <c r="C52" s="23">
        <v>1802</v>
      </c>
      <c r="D52" s="23">
        <v>1865</v>
      </c>
      <c r="E52" s="56">
        <v>1865</v>
      </c>
      <c r="F52" s="6">
        <v>1864.69</v>
      </c>
      <c r="G52" s="23">
        <v>1865</v>
      </c>
      <c r="H52" s="23">
        <v>1865</v>
      </c>
      <c r="I52" s="62">
        <v>111</v>
      </c>
    </row>
    <row r="53" spans="1:11" x14ac:dyDescent="0.3">
      <c r="A53" s="43" t="s">
        <v>134</v>
      </c>
      <c r="B53" s="6" t="s">
        <v>135</v>
      </c>
      <c r="C53" s="23">
        <v>551</v>
      </c>
      <c r="D53" s="23">
        <v>547</v>
      </c>
      <c r="E53" s="56">
        <v>551</v>
      </c>
      <c r="F53" s="6">
        <v>546.15</v>
      </c>
      <c r="G53" s="23">
        <v>551</v>
      </c>
      <c r="H53" s="23">
        <v>551</v>
      </c>
      <c r="I53" s="62">
        <v>111</v>
      </c>
      <c r="K53" s="1"/>
    </row>
    <row r="54" spans="1:11" x14ac:dyDescent="0.3">
      <c r="A54" s="43" t="s">
        <v>136</v>
      </c>
      <c r="B54" s="6" t="s">
        <v>137</v>
      </c>
      <c r="C54" s="23">
        <v>1551</v>
      </c>
      <c r="D54" s="23">
        <v>1540</v>
      </c>
      <c r="E54" s="56">
        <v>1551</v>
      </c>
      <c r="F54" s="6">
        <v>1539.15</v>
      </c>
      <c r="G54" s="23">
        <v>1551</v>
      </c>
      <c r="H54" s="23">
        <v>1551</v>
      </c>
      <c r="I54" s="62">
        <v>111</v>
      </c>
    </row>
    <row r="55" spans="1:11" x14ac:dyDescent="0.3">
      <c r="A55" s="43" t="s">
        <v>138</v>
      </c>
      <c r="B55" s="6" t="s">
        <v>139</v>
      </c>
      <c r="C55" s="23">
        <v>157</v>
      </c>
      <c r="D55" s="23">
        <v>155</v>
      </c>
      <c r="E55" s="56">
        <v>254</v>
      </c>
      <c r="F55" s="6">
        <v>154.94999999999999</v>
      </c>
      <c r="G55" s="23">
        <v>254</v>
      </c>
      <c r="H55" s="23">
        <v>254</v>
      </c>
      <c r="I55" s="62">
        <v>111</v>
      </c>
      <c r="K55" s="1"/>
    </row>
    <row r="56" spans="1:11" x14ac:dyDescent="0.3">
      <c r="A56" s="43" t="s">
        <v>140</v>
      </c>
      <c r="B56" s="6" t="s">
        <v>141</v>
      </c>
      <c r="C56" s="23">
        <v>73</v>
      </c>
      <c r="D56" s="23">
        <v>72</v>
      </c>
      <c r="E56" s="56">
        <v>73</v>
      </c>
      <c r="F56" s="6">
        <v>71.5</v>
      </c>
      <c r="G56" s="23">
        <v>73</v>
      </c>
      <c r="H56" s="23">
        <v>73</v>
      </c>
      <c r="I56" s="62">
        <v>111</v>
      </c>
      <c r="K56" s="1"/>
    </row>
    <row r="57" spans="1:11" x14ac:dyDescent="0.3">
      <c r="A57" s="43" t="s">
        <v>142</v>
      </c>
      <c r="B57" s="6" t="s">
        <v>143</v>
      </c>
      <c r="C57" s="23">
        <v>299</v>
      </c>
      <c r="D57" s="23">
        <v>399</v>
      </c>
      <c r="E57" s="56">
        <v>398</v>
      </c>
      <c r="F57" s="6">
        <v>398.4</v>
      </c>
      <c r="G57" s="23">
        <v>398</v>
      </c>
      <c r="H57" s="23">
        <v>398</v>
      </c>
      <c r="I57" s="62">
        <v>111</v>
      </c>
    </row>
    <row r="58" spans="1:11" x14ac:dyDescent="0.3">
      <c r="A58" s="43" t="s">
        <v>144</v>
      </c>
      <c r="B58" s="6" t="s">
        <v>145</v>
      </c>
      <c r="C58" s="23">
        <v>3054</v>
      </c>
      <c r="D58" s="23">
        <v>3798</v>
      </c>
      <c r="E58" s="56">
        <v>3906</v>
      </c>
      <c r="F58" s="6">
        <v>2604</v>
      </c>
      <c r="G58" s="23">
        <v>3906</v>
      </c>
      <c r="H58" s="23">
        <v>3906</v>
      </c>
      <c r="I58" s="62">
        <v>111</v>
      </c>
    </row>
    <row r="59" spans="1:11" x14ac:dyDescent="0.3">
      <c r="A59" s="43" t="s">
        <v>146</v>
      </c>
      <c r="B59" s="6" t="s">
        <v>147</v>
      </c>
      <c r="C59" s="23">
        <v>150</v>
      </c>
      <c r="D59" s="23">
        <v>150</v>
      </c>
      <c r="E59" s="56">
        <v>150</v>
      </c>
      <c r="F59" s="6">
        <v>0</v>
      </c>
      <c r="G59" s="23">
        <v>150</v>
      </c>
      <c r="H59" s="23">
        <v>150</v>
      </c>
      <c r="I59" s="62">
        <v>111</v>
      </c>
    </row>
    <row r="60" spans="1:11" x14ac:dyDescent="0.3">
      <c r="A60" s="43" t="s">
        <v>148</v>
      </c>
      <c r="B60" s="6" t="s">
        <v>149</v>
      </c>
      <c r="C60" s="23">
        <v>1020</v>
      </c>
      <c r="D60" s="23">
        <v>1166</v>
      </c>
      <c r="E60" s="56">
        <v>1166</v>
      </c>
      <c r="F60" s="6">
        <v>777</v>
      </c>
      <c r="G60" s="23">
        <v>1166</v>
      </c>
      <c r="H60" s="23">
        <v>1166</v>
      </c>
      <c r="I60" s="62">
        <v>111</v>
      </c>
    </row>
    <row r="61" spans="1:11" x14ac:dyDescent="0.3">
      <c r="A61" s="43" t="s">
        <v>150</v>
      </c>
      <c r="B61" s="6" t="s">
        <v>151</v>
      </c>
      <c r="C61" s="23">
        <v>0</v>
      </c>
      <c r="D61" s="23">
        <v>3800</v>
      </c>
      <c r="E61" s="56">
        <v>3800</v>
      </c>
      <c r="F61" s="6">
        <v>1259.58</v>
      </c>
      <c r="G61" s="23">
        <v>3800</v>
      </c>
      <c r="H61" s="23">
        <v>3800</v>
      </c>
      <c r="I61" s="62">
        <v>111</v>
      </c>
    </row>
    <row r="62" spans="1:11" x14ac:dyDescent="0.3">
      <c r="A62" s="43" t="s">
        <v>152</v>
      </c>
      <c r="B62" s="6" t="s">
        <v>153</v>
      </c>
      <c r="C62" s="23">
        <v>0</v>
      </c>
      <c r="D62" s="23">
        <v>545</v>
      </c>
      <c r="E62" s="56">
        <v>540</v>
      </c>
      <c r="F62" s="6">
        <v>544.04999999999995</v>
      </c>
      <c r="G62" s="23">
        <v>540</v>
      </c>
      <c r="H62" s="23">
        <v>540</v>
      </c>
      <c r="I62" s="62">
        <v>111</v>
      </c>
    </row>
    <row r="63" spans="1:11" x14ac:dyDescent="0.3">
      <c r="A63" s="43" t="s">
        <v>154</v>
      </c>
      <c r="B63" s="6" t="s">
        <v>155</v>
      </c>
      <c r="C63" s="23">
        <v>0</v>
      </c>
      <c r="D63" s="23">
        <v>460</v>
      </c>
      <c r="E63" s="56">
        <v>0</v>
      </c>
      <c r="F63" s="6">
        <v>459.57</v>
      </c>
      <c r="G63" s="23">
        <v>0</v>
      </c>
      <c r="H63" s="23">
        <v>0</v>
      </c>
      <c r="I63" s="62">
        <v>111</v>
      </c>
    </row>
    <row r="64" spans="1:11" x14ac:dyDescent="0.3">
      <c r="A64" s="43" t="s">
        <v>680</v>
      </c>
      <c r="B64" s="6" t="s">
        <v>681</v>
      </c>
      <c r="C64" s="23">
        <v>0</v>
      </c>
      <c r="D64" s="23">
        <v>1184</v>
      </c>
      <c r="E64" s="56">
        <v>0</v>
      </c>
      <c r="F64" s="6"/>
      <c r="G64" s="23">
        <v>0</v>
      </c>
      <c r="H64" s="23">
        <v>0</v>
      </c>
      <c r="I64" s="62">
        <v>111</v>
      </c>
    </row>
    <row r="65" spans="1:9" x14ac:dyDescent="0.3">
      <c r="A65" s="43" t="s">
        <v>156</v>
      </c>
      <c r="B65" s="6" t="s">
        <v>157</v>
      </c>
      <c r="C65" s="23">
        <v>0</v>
      </c>
      <c r="D65" s="23">
        <v>886</v>
      </c>
      <c r="E65" s="56">
        <v>902</v>
      </c>
      <c r="F65" s="6">
        <v>885.6</v>
      </c>
      <c r="G65" s="23">
        <v>902</v>
      </c>
      <c r="H65" s="23">
        <v>902</v>
      </c>
      <c r="I65" s="62">
        <v>111</v>
      </c>
    </row>
    <row r="66" spans="1:9" ht="15" thickBot="1" x14ac:dyDescent="0.35">
      <c r="A66" s="63" t="s">
        <v>158</v>
      </c>
      <c r="B66" s="64" t="s">
        <v>159</v>
      </c>
      <c r="C66" s="65">
        <v>365</v>
      </c>
      <c r="D66" s="65">
        <v>365</v>
      </c>
      <c r="E66" s="66">
        <v>0</v>
      </c>
      <c r="F66" s="64">
        <v>0</v>
      </c>
      <c r="G66" s="65">
        <v>0</v>
      </c>
      <c r="H66" s="65">
        <v>0</v>
      </c>
      <c r="I66" s="67">
        <v>132</v>
      </c>
    </row>
    <row r="67" spans="1:9" ht="15" thickBot="1" x14ac:dyDescent="0.35">
      <c r="A67" s="89" t="s">
        <v>5</v>
      </c>
      <c r="B67" s="90"/>
      <c r="C67" s="91">
        <f>SUM(C4:C66)</f>
        <v>1109079</v>
      </c>
      <c r="D67" s="91">
        <f>SUM(D4:D66)</f>
        <v>1206721</v>
      </c>
      <c r="E67" s="91">
        <f>SUM(E4:E66)</f>
        <v>1234240</v>
      </c>
      <c r="F67" s="90"/>
      <c r="G67" s="91">
        <f>SUM(G4:G66)</f>
        <v>1175197</v>
      </c>
      <c r="H67" s="91">
        <f>SUM(H4:H66)</f>
        <v>1175197</v>
      </c>
      <c r="I67" s="92"/>
    </row>
    <row r="68" spans="1:9" ht="15" thickBot="1" x14ac:dyDescent="0.35">
      <c r="A68" s="31" t="s">
        <v>112</v>
      </c>
      <c r="B68" s="31" t="s">
        <v>113</v>
      </c>
      <c r="C68" s="32">
        <v>0</v>
      </c>
      <c r="D68" s="32">
        <v>3490</v>
      </c>
      <c r="E68" s="58">
        <v>0</v>
      </c>
      <c r="F68" s="31">
        <v>3490</v>
      </c>
      <c r="G68" s="32">
        <v>0</v>
      </c>
      <c r="H68" s="32">
        <v>0</v>
      </c>
      <c r="I68" s="31">
        <v>41</v>
      </c>
    </row>
    <row r="69" spans="1:9" ht="15" thickBot="1" x14ac:dyDescent="0.35">
      <c r="A69" s="89" t="s">
        <v>657</v>
      </c>
      <c r="B69" s="90"/>
      <c r="C69" s="91">
        <f>SUM(C68)</f>
        <v>0</v>
      </c>
      <c r="D69" s="91">
        <f>SUM(D68:D68)</f>
        <v>3490</v>
      </c>
      <c r="E69" s="91">
        <f>SUM(E68)</f>
        <v>0</v>
      </c>
      <c r="F69" s="90"/>
      <c r="G69" s="91">
        <f>SUM(G68)</f>
        <v>0</v>
      </c>
      <c r="H69" s="93">
        <f>SUM(H68)</f>
        <v>0</v>
      </c>
      <c r="I69" s="94"/>
    </row>
    <row r="70" spans="1:9" x14ac:dyDescent="0.3">
      <c r="A70" s="6" t="s">
        <v>160</v>
      </c>
      <c r="B70" s="6" t="s">
        <v>161</v>
      </c>
      <c r="C70" s="23">
        <v>47061</v>
      </c>
      <c r="D70" s="23">
        <v>47061</v>
      </c>
      <c r="E70" s="59">
        <v>47061</v>
      </c>
      <c r="F70" s="6">
        <v>0</v>
      </c>
      <c r="G70" s="21">
        <v>47061</v>
      </c>
      <c r="H70" s="21">
        <v>47061</v>
      </c>
      <c r="I70" s="6">
        <v>41</v>
      </c>
    </row>
    <row r="71" spans="1:9" x14ac:dyDescent="0.3">
      <c r="A71" s="6" t="s">
        <v>697</v>
      </c>
      <c r="B71" s="6" t="s">
        <v>700</v>
      </c>
      <c r="C71" s="23">
        <v>138626</v>
      </c>
      <c r="D71" s="23">
        <v>138626</v>
      </c>
      <c r="E71" s="59">
        <v>0</v>
      </c>
      <c r="F71" s="6"/>
      <c r="G71" s="21">
        <v>0</v>
      </c>
      <c r="H71" s="21">
        <v>0</v>
      </c>
      <c r="I71" s="6">
        <v>41</v>
      </c>
    </row>
    <row r="72" spans="1:9" x14ac:dyDescent="0.3">
      <c r="A72" s="6" t="s">
        <v>698</v>
      </c>
      <c r="B72" s="6" t="s">
        <v>699</v>
      </c>
      <c r="C72" s="23">
        <v>12146</v>
      </c>
      <c r="D72" s="23">
        <v>12146</v>
      </c>
      <c r="E72" s="59">
        <v>240000</v>
      </c>
      <c r="F72" s="6"/>
      <c r="G72" s="21">
        <v>240000</v>
      </c>
      <c r="H72" s="21">
        <v>240000</v>
      </c>
      <c r="I72" s="6">
        <v>41</v>
      </c>
    </row>
    <row r="73" spans="1:9" x14ac:dyDescent="0.3">
      <c r="A73" s="6" t="s">
        <v>162</v>
      </c>
      <c r="B73" s="6" t="s">
        <v>163</v>
      </c>
      <c r="C73" s="23">
        <v>0</v>
      </c>
      <c r="D73" s="23">
        <v>0</v>
      </c>
      <c r="E73" s="59">
        <v>416980</v>
      </c>
      <c r="F73" s="6">
        <v>0</v>
      </c>
      <c r="G73" s="21">
        <v>0</v>
      </c>
      <c r="H73" s="21">
        <v>0</v>
      </c>
      <c r="I73" s="6">
        <v>111</v>
      </c>
    </row>
    <row r="74" spans="1:9" x14ac:dyDescent="0.3">
      <c r="A74" s="6" t="s">
        <v>164</v>
      </c>
      <c r="B74" s="6" t="s">
        <v>165</v>
      </c>
      <c r="C74" s="23">
        <v>0</v>
      </c>
      <c r="D74" s="23">
        <v>0</v>
      </c>
      <c r="E74" s="59">
        <v>224530</v>
      </c>
      <c r="F74" s="6">
        <v>0</v>
      </c>
      <c r="G74" s="21">
        <v>0</v>
      </c>
      <c r="H74" s="21">
        <v>0</v>
      </c>
      <c r="I74" s="6">
        <v>111</v>
      </c>
    </row>
    <row r="75" spans="1:9" x14ac:dyDescent="0.3">
      <c r="A75" s="14" t="s">
        <v>166</v>
      </c>
      <c r="B75" s="14" t="s">
        <v>167</v>
      </c>
      <c r="C75" s="30">
        <v>0</v>
      </c>
      <c r="D75" s="30">
        <v>0</v>
      </c>
      <c r="E75" s="60">
        <v>32920</v>
      </c>
      <c r="F75" s="14">
        <v>0</v>
      </c>
      <c r="G75" s="22">
        <v>0</v>
      </c>
      <c r="H75" s="22">
        <v>0</v>
      </c>
      <c r="I75" s="14">
        <v>111</v>
      </c>
    </row>
    <row r="76" spans="1:9" x14ac:dyDescent="0.3">
      <c r="A76" s="6" t="s">
        <v>666</v>
      </c>
      <c r="B76" s="6" t="s">
        <v>667</v>
      </c>
      <c r="C76" s="23">
        <v>0</v>
      </c>
      <c r="D76" s="23">
        <v>0</v>
      </c>
      <c r="E76" s="85">
        <v>550000</v>
      </c>
      <c r="F76" s="6"/>
      <c r="G76" s="21">
        <v>0</v>
      </c>
      <c r="H76" s="21">
        <v>0</v>
      </c>
      <c r="I76" s="6">
        <v>41</v>
      </c>
    </row>
    <row r="77" spans="1:9" x14ac:dyDescent="0.3">
      <c r="A77" s="95" t="s">
        <v>658</v>
      </c>
      <c r="B77" s="96"/>
      <c r="C77" s="97">
        <f>SUM(C70:C76)</f>
        <v>197833</v>
      </c>
      <c r="D77" s="97">
        <f>SUM(D70:D76)</f>
        <v>197833</v>
      </c>
      <c r="E77" s="97">
        <f>SUM(E70:E76)</f>
        <v>1511491</v>
      </c>
      <c r="F77" s="96"/>
      <c r="G77" s="97">
        <f>SUM(G70:G75)</f>
        <v>287061</v>
      </c>
      <c r="H77" s="97">
        <f>SUM(H70:H75)</f>
        <v>287061</v>
      </c>
      <c r="I77" s="98"/>
    </row>
    <row r="78" spans="1:9" x14ac:dyDescent="0.3">
      <c r="A78" s="6"/>
      <c r="B78" s="34" t="s">
        <v>660</v>
      </c>
      <c r="C78" s="35"/>
      <c r="D78" s="35"/>
      <c r="E78" s="61">
        <v>2400</v>
      </c>
      <c r="F78" s="34"/>
      <c r="G78" s="35">
        <v>2400</v>
      </c>
      <c r="H78" s="35">
        <v>2400</v>
      </c>
      <c r="I78" s="33"/>
    </row>
    <row r="79" spans="1:9" x14ac:dyDescent="0.3">
      <c r="A79" s="6"/>
      <c r="B79" s="34" t="s">
        <v>661</v>
      </c>
      <c r="C79" s="35"/>
      <c r="D79" s="35"/>
      <c r="E79" s="61">
        <v>4500</v>
      </c>
      <c r="F79" s="34"/>
      <c r="G79" s="35">
        <v>4500</v>
      </c>
      <c r="H79" s="35">
        <v>4500</v>
      </c>
      <c r="I79" s="33"/>
    </row>
    <row r="80" spans="1:9" x14ac:dyDescent="0.3">
      <c r="A80" s="6"/>
      <c r="B80" s="34" t="s">
        <v>662</v>
      </c>
      <c r="C80" s="35"/>
      <c r="D80" s="35"/>
      <c r="E80" s="61">
        <v>600</v>
      </c>
      <c r="F80" s="34"/>
      <c r="G80" s="35">
        <v>600</v>
      </c>
      <c r="H80" s="35">
        <v>600</v>
      </c>
      <c r="I80" s="33"/>
    </row>
    <row r="81" spans="1:9" x14ac:dyDescent="0.3">
      <c r="A81" s="99" t="s">
        <v>663</v>
      </c>
      <c r="B81" s="99"/>
      <c r="C81" s="100">
        <v>5200</v>
      </c>
      <c r="D81" s="100">
        <v>6240</v>
      </c>
      <c r="E81" s="100">
        <f>SUM(E78:E80)</f>
        <v>7500</v>
      </c>
      <c r="F81" s="99"/>
      <c r="G81" s="100">
        <f>SUM(G78:G80)</f>
        <v>7500</v>
      </c>
      <c r="H81" s="100">
        <f>SUM(H78:H80)</f>
        <v>7500</v>
      </c>
      <c r="I81" s="99"/>
    </row>
    <row r="82" spans="1:9" x14ac:dyDescent="0.3">
      <c r="A82" s="33"/>
      <c r="B82" s="34" t="s">
        <v>661</v>
      </c>
      <c r="C82" s="35"/>
      <c r="D82" s="35"/>
      <c r="E82" s="61">
        <v>4500</v>
      </c>
      <c r="F82" s="35">
        <v>4500</v>
      </c>
      <c r="G82" s="35">
        <v>4500</v>
      </c>
      <c r="H82" s="35">
        <v>4500</v>
      </c>
      <c r="I82" s="33"/>
    </row>
    <row r="83" spans="1:9" x14ac:dyDescent="0.3">
      <c r="A83" s="33"/>
      <c r="B83" s="34" t="s">
        <v>664</v>
      </c>
      <c r="C83" s="35"/>
      <c r="D83" s="35"/>
      <c r="E83" s="61">
        <v>600</v>
      </c>
      <c r="F83" s="35">
        <v>600</v>
      </c>
      <c r="G83" s="35">
        <v>600</v>
      </c>
      <c r="H83" s="35">
        <v>600</v>
      </c>
      <c r="I83" s="33"/>
    </row>
    <row r="84" spans="1:9" x14ac:dyDescent="0.3">
      <c r="A84" s="99" t="s">
        <v>665</v>
      </c>
      <c r="B84" s="99"/>
      <c r="C84" s="100">
        <v>4900</v>
      </c>
      <c r="D84" s="100">
        <v>5100</v>
      </c>
      <c r="E84" s="100">
        <f>SUM(E82:E83)</f>
        <v>5100</v>
      </c>
      <c r="F84" s="100">
        <f t="shared" ref="F84:H84" si="0">SUM(F82:F83)</f>
        <v>5100</v>
      </c>
      <c r="G84" s="100">
        <f t="shared" si="0"/>
        <v>5100</v>
      </c>
      <c r="H84" s="100">
        <f t="shared" si="0"/>
        <v>5100</v>
      </c>
      <c r="I84" s="99"/>
    </row>
    <row r="85" spans="1:9" x14ac:dyDescent="0.3">
      <c r="A85" s="101" t="s">
        <v>659</v>
      </c>
      <c r="B85" s="101"/>
      <c r="C85" s="102">
        <f>SUM(C67+C69+C77+C81+C84)</f>
        <v>1317012</v>
      </c>
      <c r="D85" s="102">
        <f>SUM(D67+D69+D77+D81+D84)</f>
        <v>1419384</v>
      </c>
      <c r="E85" s="102">
        <f>SUM(E67+E69+E77+E81+E84)</f>
        <v>2758331</v>
      </c>
      <c r="F85" s="101"/>
      <c r="G85" s="102">
        <f>SUM(G67+G69+G77+G81+G84)</f>
        <v>1474858</v>
      </c>
      <c r="H85" s="102">
        <f>SUM(H67+H69+H77+H81+H84)</f>
        <v>1474858</v>
      </c>
      <c r="I85" s="101"/>
    </row>
    <row r="86" spans="1:9" x14ac:dyDescent="0.3">
      <c r="A86" s="24" t="s">
        <v>168</v>
      </c>
      <c r="B86" s="24" t="s">
        <v>169</v>
      </c>
      <c r="C86" s="25">
        <v>0</v>
      </c>
      <c r="D86" s="25">
        <v>50</v>
      </c>
      <c r="E86" s="55">
        <v>0</v>
      </c>
      <c r="F86" s="24">
        <v>50</v>
      </c>
      <c r="G86" s="25">
        <v>0</v>
      </c>
      <c r="H86" s="25">
        <v>0</v>
      </c>
      <c r="I86" s="24">
        <v>111</v>
      </c>
    </row>
    <row r="87" spans="1:9" x14ac:dyDescent="0.3">
      <c r="A87" s="6" t="s">
        <v>170</v>
      </c>
      <c r="B87" s="6" t="s">
        <v>171</v>
      </c>
      <c r="C87" s="23">
        <v>76540</v>
      </c>
      <c r="D87" s="23">
        <v>65656</v>
      </c>
      <c r="E87" s="56">
        <v>78000</v>
      </c>
      <c r="F87" s="6">
        <v>35737.03</v>
      </c>
      <c r="G87" s="23">
        <v>78000</v>
      </c>
      <c r="H87" s="23">
        <v>78000</v>
      </c>
      <c r="I87" s="6">
        <v>41</v>
      </c>
    </row>
    <row r="88" spans="1:9" x14ac:dyDescent="0.3">
      <c r="A88" s="6" t="s">
        <v>172</v>
      </c>
      <c r="B88" s="6" t="s">
        <v>173</v>
      </c>
      <c r="C88" s="23">
        <v>9600</v>
      </c>
      <c r="D88" s="23">
        <v>9600</v>
      </c>
      <c r="E88" s="56">
        <v>9600</v>
      </c>
      <c r="F88" s="6">
        <v>5815.02</v>
      </c>
      <c r="G88" s="23">
        <v>9600</v>
      </c>
      <c r="H88" s="23">
        <v>9600</v>
      </c>
      <c r="I88" s="6">
        <v>41</v>
      </c>
    </row>
    <row r="89" spans="1:9" x14ac:dyDescent="0.3">
      <c r="A89" s="6" t="s">
        <v>174</v>
      </c>
      <c r="B89" s="6" t="s">
        <v>175</v>
      </c>
      <c r="C89" s="23">
        <v>7940</v>
      </c>
      <c r="D89" s="23">
        <v>15770</v>
      </c>
      <c r="E89" s="56">
        <v>7940</v>
      </c>
      <c r="F89" s="6">
        <v>1810.12</v>
      </c>
      <c r="G89" s="23">
        <v>7940</v>
      </c>
      <c r="H89" s="23">
        <v>7940</v>
      </c>
      <c r="I89" s="6">
        <v>41</v>
      </c>
    </row>
    <row r="90" spans="1:9" x14ac:dyDescent="0.3">
      <c r="A90" s="6" t="s">
        <v>176</v>
      </c>
      <c r="B90" s="6" t="s">
        <v>177</v>
      </c>
      <c r="C90" s="23">
        <v>2900</v>
      </c>
      <c r="D90" s="23">
        <v>2900</v>
      </c>
      <c r="E90" s="56">
        <v>2900</v>
      </c>
      <c r="F90" s="6">
        <v>2624.38</v>
      </c>
      <c r="G90" s="23">
        <v>2900</v>
      </c>
      <c r="H90" s="23">
        <v>2900</v>
      </c>
      <c r="I90" s="6">
        <v>41</v>
      </c>
    </row>
    <row r="91" spans="1:9" x14ac:dyDescent="0.3">
      <c r="A91" s="6" t="s">
        <v>178</v>
      </c>
      <c r="B91" s="6" t="s">
        <v>179</v>
      </c>
      <c r="C91" s="23">
        <v>520</v>
      </c>
      <c r="D91" s="23">
        <v>520</v>
      </c>
      <c r="E91" s="56">
        <v>520</v>
      </c>
      <c r="F91" s="6">
        <v>124.57</v>
      </c>
      <c r="G91" s="23">
        <v>520</v>
      </c>
      <c r="H91" s="23">
        <v>520</v>
      </c>
      <c r="I91" s="6">
        <v>41</v>
      </c>
    </row>
    <row r="92" spans="1:9" x14ac:dyDescent="0.3">
      <c r="A92" s="6" t="s">
        <v>180</v>
      </c>
      <c r="B92" s="6" t="s">
        <v>181</v>
      </c>
      <c r="C92" s="23">
        <v>2500</v>
      </c>
      <c r="D92" s="23">
        <v>2500</v>
      </c>
      <c r="E92" s="56">
        <v>2500</v>
      </c>
      <c r="F92" s="6">
        <v>1996.93</v>
      </c>
      <c r="G92" s="23">
        <v>2500</v>
      </c>
      <c r="H92" s="23">
        <v>2500</v>
      </c>
      <c r="I92" s="6">
        <v>41</v>
      </c>
    </row>
    <row r="93" spans="1:9" x14ac:dyDescent="0.3">
      <c r="A93" s="6" t="s">
        <v>182</v>
      </c>
      <c r="B93" s="6" t="s">
        <v>183</v>
      </c>
      <c r="C93" s="23">
        <v>12420</v>
      </c>
      <c r="D93" s="23">
        <v>14850</v>
      </c>
      <c r="E93" s="56">
        <v>12420</v>
      </c>
      <c r="F93" s="6">
        <v>6696.48</v>
      </c>
      <c r="G93" s="23">
        <v>12420</v>
      </c>
      <c r="H93" s="23">
        <v>12420</v>
      </c>
      <c r="I93" s="6">
        <v>41</v>
      </c>
    </row>
    <row r="94" spans="1:9" x14ac:dyDescent="0.3">
      <c r="A94" s="6" t="s">
        <v>184</v>
      </c>
      <c r="B94" s="6" t="s">
        <v>185</v>
      </c>
      <c r="C94" s="23">
        <v>0</v>
      </c>
      <c r="D94" s="23">
        <v>3140</v>
      </c>
      <c r="E94" s="56">
        <v>3800</v>
      </c>
      <c r="F94" s="6">
        <v>231.93</v>
      </c>
      <c r="G94" s="23">
        <v>3800</v>
      </c>
      <c r="H94" s="23">
        <v>3800</v>
      </c>
      <c r="I94" s="6">
        <v>111</v>
      </c>
    </row>
    <row r="95" spans="1:9" x14ac:dyDescent="0.3">
      <c r="A95" s="6" t="s">
        <v>168</v>
      </c>
      <c r="B95" s="6" t="s">
        <v>682</v>
      </c>
      <c r="C95" s="23">
        <v>1950</v>
      </c>
      <c r="D95" s="23">
        <v>1950</v>
      </c>
      <c r="E95" s="56">
        <v>0</v>
      </c>
      <c r="F95" s="6"/>
      <c r="G95" s="23">
        <v>0</v>
      </c>
      <c r="H95" s="23">
        <v>0</v>
      </c>
      <c r="I95" s="6">
        <v>41</v>
      </c>
    </row>
    <row r="96" spans="1:9" x14ac:dyDescent="0.3">
      <c r="A96" s="6" t="s">
        <v>186</v>
      </c>
      <c r="B96" s="6" t="s">
        <v>187</v>
      </c>
      <c r="C96" s="23">
        <v>500</v>
      </c>
      <c r="D96" s="23">
        <v>500</v>
      </c>
      <c r="E96" s="56">
        <v>500</v>
      </c>
      <c r="F96" s="6">
        <v>0</v>
      </c>
      <c r="G96" s="23">
        <v>500</v>
      </c>
      <c r="H96" s="23">
        <v>500</v>
      </c>
      <c r="I96" s="6">
        <v>41</v>
      </c>
    </row>
    <row r="97" spans="1:9" x14ac:dyDescent="0.3">
      <c r="A97" s="6" t="s">
        <v>188</v>
      </c>
      <c r="B97" s="6" t="s">
        <v>189</v>
      </c>
      <c r="C97" s="23">
        <v>9900</v>
      </c>
      <c r="D97" s="23">
        <v>9900</v>
      </c>
      <c r="E97" s="56">
        <v>9900</v>
      </c>
      <c r="F97" s="6">
        <v>1629.52</v>
      </c>
      <c r="G97" s="23">
        <v>9900</v>
      </c>
      <c r="H97" s="23">
        <v>9900</v>
      </c>
      <c r="I97" s="6">
        <v>41</v>
      </c>
    </row>
    <row r="98" spans="1:9" x14ac:dyDescent="0.3">
      <c r="A98" s="6" t="s">
        <v>190</v>
      </c>
      <c r="B98" s="6" t="s">
        <v>191</v>
      </c>
      <c r="C98" s="23">
        <v>700</v>
      </c>
      <c r="D98" s="23">
        <v>700</v>
      </c>
      <c r="E98" s="56">
        <v>700</v>
      </c>
      <c r="F98" s="6">
        <v>320</v>
      </c>
      <c r="G98" s="23">
        <v>700</v>
      </c>
      <c r="H98" s="23">
        <v>700</v>
      </c>
      <c r="I98" s="6">
        <v>41</v>
      </c>
    </row>
    <row r="99" spans="1:9" x14ac:dyDescent="0.3">
      <c r="A99" s="6" t="s">
        <v>192</v>
      </c>
      <c r="B99" s="6" t="s">
        <v>193</v>
      </c>
      <c r="C99" s="23">
        <v>500</v>
      </c>
      <c r="D99" s="23">
        <v>500</v>
      </c>
      <c r="E99" s="56">
        <v>500</v>
      </c>
      <c r="F99" s="6">
        <v>625</v>
      </c>
      <c r="G99" s="23">
        <v>500</v>
      </c>
      <c r="H99" s="23">
        <v>500</v>
      </c>
      <c r="I99" s="6">
        <v>41</v>
      </c>
    </row>
    <row r="100" spans="1:9" x14ac:dyDescent="0.3">
      <c r="A100" s="6" t="s">
        <v>194</v>
      </c>
      <c r="B100" s="6" t="s">
        <v>195</v>
      </c>
      <c r="C100" s="23">
        <v>2200</v>
      </c>
      <c r="D100" s="23">
        <v>2200</v>
      </c>
      <c r="E100" s="56">
        <v>2200</v>
      </c>
      <c r="F100" s="6">
        <v>0</v>
      </c>
      <c r="G100" s="23">
        <v>2200</v>
      </c>
      <c r="H100" s="23">
        <v>2200</v>
      </c>
      <c r="I100" s="6">
        <v>41</v>
      </c>
    </row>
    <row r="101" spans="1:9" x14ac:dyDescent="0.3">
      <c r="A101" s="6" t="s">
        <v>196</v>
      </c>
      <c r="B101" s="6" t="s">
        <v>197</v>
      </c>
      <c r="C101" s="23">
        <v>1200</v>
      </c>
      <c r="D101" s="23">
        <v>1200</v>
      </c>
      <c r="E101" s="56">
        <v>1200</v>
      </c>
      <c r="F101" s="6">
        <v>841.25</v>
      </c>
      <c r="G101" s="23">
        <v>1200</v>
      </c>
      <c r="H101" s="23">
        <v>1200</v>
      </c>
      <c r="I101" s="6">
        <v>41</v>
      </c>
    </row>
    <row r="102" spans="1:9" x14ac:dyDescent="0.3">
      <c r="A102" s="6" t="s">
        <v>198</v>
      </c>
      <c r="B102" s="6" t="s">
        <v>199</v>
      </c>
      <c r="C102" s="23">
        <v>8752</v>
      </c>
      <c r="D102" s="23">
        <v>8708</v>
      </c>
      <c r="E102" s="56">
        <v>8700</v>
      </c>
      <c r="F102" s="6">
        <v>5411.07</v>
      </c>
      <c r="G102" s="23">
        <v>8700</v>
      </c>
      <c r="H102" s="23">
        <v>8700</v>
      </c>
      <c r="I102" s="6">
        <v>41</v>
      </c>
    </row>
    <row r="103" spans="1:9" x14ac:dyDescent="0.3">
      <c r="A103" s="6" t="s">
        <v>200</v>
      </c>
      <c r="B103" s="6" t="s">
        <v>201</v>
      </c>
      <c r="C103" s="23">
        <v>1362</v>
      </c>
      <c r="D103" s="23">
        <v>1362</v>
      </c>
      <c r="E103" s="56">
        <v>1360</v>
      </c>
      <c r="F103" s="6">
        <v>938.5</v>
      </c>
      <c r="G103" s="23">
        <v>1360</v>
      </c>
      <c r="H103" s="23">
        <v>1360</v>
      </c>
      <c r="I103" s="6">
        <v>41</v>
      </c>
    </row>
    <row r="104" spans="1:9" x14ac:dyDescent="0.3">
      <c r="A104" s="6" t="s">
        <v>202</v>
      </c>
      <c r="B104" s="6" t="s">
        <v>203</v>
      </c>
      <c r="C104" s="23">
        <v>280</v>
      </c>
      <c r="D104" s="23">
        <v>280</v>
      </c>
      <c r="E104" s="56">
        <v>280</v>
      </c>
      <c r="F104" s="6">
        <v>272.5</v>
      </c>
      <c r="G104" s="23">
        <v>280</v>
      </c>
      <c r="H104" s="23">
        <v>280</v>
      </c>
      <c r="I104" s="6">
        <v>41</v>
      </c>
    </row>
    <row r="105" spans="1:9" x14ac:dyDescent="0.3">
      <c r="A105" s="6" t="s">
        <v>204</v>
      </c>
      <c r="B105" s="6" t="s">
        <v>205</v>
      </c>
      <c r="C105" s="23">
        <v>815</v>
      </c>
      <c r="D105" s="23">
        <v>815</v>
      </c>
      <c r="E105" s="56">
        <v>815</v>
      </c>
      <c r="F105" s="6">
        <v>655.9</v>
      </c>
      <c r="G105" s="23">
        <v>815</v>
      </c>
      <c r="H105" s="23">
        <v>815</v>
      </c>
      <c r="I105" s="6">
        <v>41</v>
      </c>
    </row>
    <row r="106" spans="1:9" x14ac:dyDescent="0.3">
      <c r="A106" s="6" t="s">
        <v>206</v>
      </c>
      <c r="B106" s="6" t="s">
        <v>207</v>
      </c>
      <c r="C106" s="23">
        <v>42</v>
      </c>
      <c r="D106" s="23">
        <v>42</v>
      </c>
      <c r="E106" s="56">
        <v>42</v>
      </c>
      <c r="F106" s="6">
        <v>46.98</v>
      </c>
      <c r="G106" s="23">
        <v>42</v>
      </c>
      <c r="H106" s="23">
        <v>42</v>
      </c>
      <c r="I106" s="6">
        <v>41</v>
      </c>
    </row>
    <row r="107" spans="1:9" x14ac:dyDescent="0.3">
      <c r="A107" s="6" t="s">
        <v>208</v>
      </c>
      <c r="B107" s="6" t="s">
        <v>209</v>
      </c>
      <c r="C107" s="23">
        <v>710</v>
      </c>
      <c r="D107" s="23">
        <v>710</v>
      </c>
      <c r="E107" s="56">
        <v>710</v>
      </c>
      <c r="F107" s="6">
        <v>1077.43</v>
      </c>
      <c r="G107" s="23">
        <v>710</v>
      </c>
      <c r="H107" s="23">
        <v>710</v>
      </c>
      <c r="I107" s="6">
        <v>41</v>
      </c>
    </row>
    <row r="108" spans="1:9" x14ac:dyDescent="0.3">
      <c r="A108" s="6" t="s">
        <v>210</v>
      </c>
      <c r="B108" s="6" t="s">
        <v>211</v>
      </c>
      <c r="C108" s="23">
        <v>250</v>
      </c>
      <c r="D108" s="23">
        <v>250</v>
      </c>
      <c r="E108" s="56">
        <v>250</v>
      </c>
      <c r="F108" s="6">
        <v>206.44</v>
      </c>
      <c r="G108" s="23">
        <v>250</v>
      </c>
      <c r="H108" s="23">
        <v>250</v>
      </c>
      <c r="I108" s="6">
        <v>41</v>
      </c>
    </row>
    <row r="109" spans="1:9" x14ac:dyDescent="0.3">
      <c r="A109" s="6" t="s">
        <v>212</v>
      </c>
      <c r="B109" s="6" t="s">
        <v>213</v>
      </c>
      <c r="C109" s="23">
        <v>0</v>
      </c>
      <c r="D109" s="23">
        <v>35</v>
      </c>
      <c r="E109" s="56">
        <v>0</v>
      </c>
      <c r="F109" s="6">
        <v>34.26</v>
      </c>
      <c r="G109" s="23">
        <v>0</v>
      </c>
      <c r="H109" s="23">
        <v>0</v>
      </c>
      <c r="I109" s="6">
        <v>111</v>
      </c>
    </row>
    <row r="110" spans="1:9" x14ac:dyDescent="0.3">
      <c r="A110" s="6" t="s">
        <v>214</v>
      </c>
      <c r="B110" s="6" t="s">
        <v>215</v>
      </c>
      <c r="C110" s="23">
        <v>0</v>
      </c>
      <c r="D110" s="23">
        <v>180</v>
      </c>
      <c r="E110" s="56">
        <v>0</v>
      </c>
      <c r="F110" s="6">
        <v>69.69</v>
      </c>
      <c r="G110" s="23">
        <v>0</v>
      </c>
      <c r="H110" s="23">
        <v>0</v>
      </c>
      <c r="I110" s="6">
        <v>111</v>
      </c>
    </row>
    <row r="111" spans="1:9" x14ac:dyDescent="0.3">
      <c r="A111" s="6" t="s">
        <v>216</v>
      </c>
      <c r="B111" s="6" t="s">
        <v>217</v>
      </c>
      <c r="C111" s="23">
        <v>0</v>
      </c>
      <c r="D111" s="23">
        <v>300</v>
      </c>
      <c r="E111" s="56">
        <v>300</v>
      </c>
      <c r="F111" s="6">
        <v>273.88</v>
      </c>
      <c r="G111" s="23">
        <v>300</v>
      </c>
      <c r="H111" s="23">
        <v>300</v>
      </c>
      <c r="I111" s="6">
        <v>41</v>
      </c>
    </row>
    <row r="112" spans="1:9" x14ac:dyDescent="0.3">
      <c r="A112" s="6" t="s">
        <v>218</v>
      </c>
      <c r="B112" s="6" t="s">
        <v>219</v>
      </c>
      <c r="C112" s="23">
        <v>23610</v>
      </c>
      <c r="D112" s="23">
        <v>20042</v>
      </c>
      <c r="E112" s="56">
        <v>23500</v>
      </c>
      <c r="F112" s="6">
        <v>12515.54</v>
      </c>
      <c r="G112" s="23">
        <v>23500</v>
      </c>
      <c r="H112" s="23">
        <v>23500</v>
      </c>
      <c r="I112" s="6">
        <v>41</v>
      </c>
    </row>
    <row r="113" spans="1:9" x14ac:dyDescent="0.3">
      <c r="A113" s="6" t="s">
        <v>220</v>
      </c>
      <c r="B113" s="6" t="s">
        <v>221</v>
      </c>
      <c r="C113" s="23">
        <v>3405</v>
      </c>
      <c r="D113" s="23">
        <v>4350</v>
      </c>
      <c r="E113" s="56">
        <v>3400</v>
      </c>
      <c r="F113" s="6">
        <v>3292.24</v>
      </c>
      <c r="G113" s="23">
        <v>3400</v>
      </c>
      <c r="H113" s="23">
        <v>3400</v>
      </c>
      <c r="I113" s="6">
        <v>41</v>
      </c>
    </row>
    <row r="114" spans="1:9" x14ac:dyDescent="0.3">
      <c r="A114" s="6" t="s">
        <v>222</v>
      </c>
      <c r="B114" s="6" t="s">
        <v>223</v>
      </c>
      <c r="C114" s="23">
        <v>540</v>
      </c>
      <c r="D114" s="23">
        <v>730</v>
      </c>
      <c r="E114" s="56">
        <v>540</v>
      </c>
      <c r="F114" s="6">
        <v>606.64</v>
      </c>
      <c r="G114" s="23">
        <v>540</v>
      </c>
      <c r="H114" s="23">
        <v>540</v>
      </c>
      <c r="I114" s="6">
        <v>41</v>
      </c>
    </row>
    <row r="115" spans="1:9" x14ac:dyDescent="0.3">
      <c r="A115" s="6" t="s">
        <v>224</v>
      </c>
      <c r="B115" s="6" t="s">
        <v>225</v>
      </c>
      <c r="C115" s="23">
        <v>2200</v>
      </c>
      <c r="D115" s="23">
        <v>2200</v>
      </c>
      <c r="E115" s="56">
        <v>2200</v>
      </c>
      <c r="F115" s="6">
        <v>1636.27</v>
      </c>
      <c r="G115" s="23">
        <v>2200</v>
      </c>
      <c r="H115" s="23">
        <v>2200</v>
      </c>
      <c r="I115" s="6">
        <v>41</v>
      </c>
    </row>
    <row r="116" spans="1:9" x14ac:dyDescent="0.3">
      <c r="A116" s="6" t="s">
        <v>226</v>
      </c>
      <c r="B116" s="6" t="s">
        <v>227</v>
      </c>
      <c r="C116" s="23">
        <v>300</v>
      </c>
      <c r="D116" s="23">
        <v>0</v>
      </c>
      <c r="E116" s="56">
        <v>300</v>
      </c>
      <c r="F116" s="6">
        <v>0</v>
      </c>
      <c r="G116" s="23">
        <v>300</v>
      </c>
      <c r="H116" s="23">
        <v>300</v>
      </c>
      <c r="I116" s="6">
        <v>41</v>
      </c>
    </row>
    <row r="117" spans="1:9" x14ac:dyDescent="0.3">
      <c r="A117" s="6" t="s">
        <v>228</v>
      </c>
      <c r="B117" s="6" t="s">
        <v>229</v>
      </c>
      <c r="C117" s="23">
        <v>120</v>
      </c>
      <c r="D117" s="23">
        <v>155</v>
      </c>
      <c r="E117" s="56">
        <v>120</v>
      </c>
      <c r="F117" s="6">
        <v>116.91</v>
      </c>
      <c r="G117" s="23">
        <v>120</v>
      </c>
      <c r="H117" s="23">
        <v>120</v>
      </c>
      <c r="I117" s="6">
        <v>41</v>
      </c>
    </row>
    <row r="118" spans="1:9" x14ac:dyDescent="0.3">
      <c r="A118" s="6" t="s">
        <v>230</v>
      </c>
      <c r="B118" s="6" t="s">
        <v>231</v>
      </c>
      <c r="C118" s="23">
        <v>1720</v>
      </c>
      <c r="D118" s="23">
        <v>3910</v>
      </c>
      <c r="E118" s="56">
        <v>1720</v>
      </c>
      <c r="F118" s="6">
        <v>2983.13</v>
      </c>
      <c r="G118" s="23">
        <v>1720</v>
      </c>
      <c r="H118" s="23">
        <v>1720</v>
      </c>
      <c r="I118" s="6">
        <v>41</v>
      </c>
    </row>
    <row r="119" spans="1:9" x14ac:dyDescent="0.3">
      <c r="A119" s="6" t="s">
        <v>232</v>
      </c>
      <c r="B119" s="6" t="s">
        <v>233</v>
      </c>
      <c r="C119" s="23">
        <v>500</v>
      </c>
      <c r="D119" s="23">
        <v>500</v>
      </c>
      <c r="E119" s="56">
        <v>500</v>
      </c>
      <c r="F119" s="6">
        <v>432.41</v>
      </c>
      <c r="G119" s="23">
        <v>500</v>
      </c>
      <c r="H119" s="23">
        <v>500</v>
      </c>
      <c r="I119" s="6">
        <v>41</v>
      </c>
    </row>
    <row r="120" spans="1:9" x14ac:dyDescent="0.3">
      <c r="A120" s="6" t="s">
        <v>234</v>
      </c>
      <c r="B120" s="6" t="s">
        <v>235</v>
      </c>
      <c r="C120" s="23">
        <v>0</v>
      </c>
      <c r="D120" s="23">
        <v>2</v>
      </c>
      <c r="E120" s="56">
        <v>0</v>
      </c>
      <c r="F120" s="6">
        <v>1.24</v>
      </c>
      <c r="G120" s="23">
        <v>0</v>
      </c>
      <c r="H120" s="23">
        <v>0</v>
      </c>
      <c r="I120" s="6">
        <v>111</v>
      </c>
    </row>
    <row r="121" spans="1:9" x14ac:dyDescent="0.3">
      <c r="A121" s="6" t="s">
        <v>236</v>
      </c>
      <c r="B121" s="6" t="s">
        <v>237</v>
      </c>
      <c r="C121" s="23">
        <v>0</v>
      </c>
      <c r="D121" s="23">
        <v>450</v>
      </c>
      <c r="E121" s="56">
        <v>0</v>
      </c>
      <c r="F121" s="6">
        <v>353.24</v>
      </c>
      <c r="G121" s="23">
        <v>0</v>
      </c>
      <c r="H121" s="23">
        <v>0</v>
      </c>
      <c r="I121" s="6">
        <v>111</v>
      </c>
    </row>
    <row r="122" spans="1:9" x14ac:dyDescent="0.3">
      <c r="A122" s="6" t="s">
        <v>238</v>
      </c>
      <c r="B122" s="6" t="s">
        <v>239</v>
      </c>
      <c r="C122" s="23">
        <v>200</v>
      </c>
      <c r="D122" s="23">
        <v>200</v>
      </c>
      <c r="E122" s="56">
        <v>200</v>
      </c>
      <c r="F122" s="6">
        <v>0</v>
      </c>
      <c r="G122" s="23">
        <v>200</v>
      </c>
      <c r="H122" s="23">
        <v>200</v>
      </c>
      <c r="I122" s="6">
        <v>41</v>
      </c>
    </row>
    <row r="123" spans="1:9" x14ac:dyDescent="0.3">
      <c r="A123" s="6" t="s">
        <v>240</v>
      </c>
      <c r="B123" s="6" t="s">
        <v>241</v>
      </c>
      <c r="C123" s="23">
        <v>500</v>
      </c>
      <c r="D123" s="23">
        <v>500</v>
      </c>
      <c r="E123" s="56">
        <v>500</v>
      </c>
      <c r="F123" s="6">
        <v>470</v>
      </c>
      <c r="G123" s="23">
        <v>500</v>
      </c>
      <c r="H123" s="23">
        <v>500</v>
      </c>
      <c r="I123" s="6">
        <v>41</v>
      </c>
    </row>
    <row r="124" spans="1:9" x14ac:dyDescent="0.3">
      <c r="A124" s="6" t="s">
        <v>242</v>
      </c>
      <c r="B124" s="6" t="s">
        <v>243</v>
      </c>
      <c r="C124" s="23">
        <v>800</v>
      </c>
      <c r="D124" s="23">
        <v>800</v>
      </c>
      <c r="E124" s="56">
        <v>800</v>
      </c>
      <c r="F124" s="6">
        <v>640</v>
      </c>
      <c r="G124" s="23">
        <v>800</v>
      </c>
      <c r="H124" s="23">
        <v>800</v>
      </c>
      <c r="I124" s="6">
        <v>41</v>
      </c>
    </row>
    <row r="125" spans="1:9" x14ac:dyDescent="0.3">
      <c r="A125" s="6" t="s">
        <v>244</v>
      </c>
      <c r="B125" s="6" t="s">
        <v>245</v>
      </c>
      <c r="C125" s="23">
        <v>2000</v>
      </c>
      <c r="D125" s="23">
        <v>1012</v>
      </c>
      <c r="E125" s="56">
        <v>2000</v>
      </c>
      <c r="F125" s="6">
        <v>741</v>
      </c>
      <c r="G125" s="23">
        <v>2000</v>
      </c>
      <c r="H125" s="23">
        <v>2000</v>
      </c>
      <c r="I125" s="6">
        <v>41</v>
      </c>
    </row>
    <row r="126" spans="1:9" x14ac:dyDescent="0.3">
      <c r="A126" s="6" t="s">
        <v>246</v>
      </c>
      <c r="B126" s="6" t="s">
        <v>247</v>
      </c>
      <c r="C126" s="23">
        <v>1700</v>
      </c>
      <c r="D126" s="23">
        <v>1700</v>
      </c>
      <c r="E126" s="56">
        <v>1700</v>
      </c>
      <c r="F126" s="6">
        <v>786</v>
      </c>
      <c r="G126" s="23">
        <v>1700</v>
      </c>
      <c r="H126" s="23">
        <v>1700</v>
      </c>
      <c r="I126" s="6">
        <v>41</v>
      </c>
    </row>
    <row r="127" spans="1:9" x14ac:dyDescent="0.3">
      <c r="A127" s="6" t="s">
        <v>248</v>
      </c>
      <c r="B127" s="6" t="s">
        <v>249</v>
      </c>
      <c r="C127" s="23">
        <v>600</v>
      </c>
      <c r="D127" s="23">
        <v>600</v>
      </c>
      <c r="E127" s="56">
        <v>600</v>
      </c>
      <c r="F127" s="6">
        <v>530</v>
      </c>
      <c r="G127" s="23">
        <v>600</v>
      </c>
      <c r="H127" s="23">
        <v>600</v>
      </c>
      <c r="I127" s="6">
        <v>41</v>
      </c>
    </row>
    <row r="128" spans="1:9" x14ac:dyDescent="0.3">
      <c r="A128" s="6" t="s">
        <v>250</v>
      </c>
      <c r="B128" s="6" t="s">
        <v>251</v>
      </c>
      <c r="C128" s="23">
        <v>1100</v>
      </c>
      <c r="D128" s="23">
        <v>1100</v>
      </c>
      <c r="E128" s="56">
        <v>1100</v>
      </c>
      <c r="F128" s="6">
        <v>990.2</v>
      </c>
      <c r="G128" s="23">
        <v>1100</v>
      </c>
      <c r="H128" s="23">
        <v>1100</v>
      </c>
      <c r="I128" s="6">
        <v>41</v>
      </c>
    </row>
    <row r="129" spans="1:9" x14ac:dyDescent="0.3">
      <c r="A129" s="6" t="s">
        <v>252</v>
      </c>
      <c r="B129" s="6" t="s">
        <v>253</v>
      </c>
      <c r="C129" s="23">
        <v>2400</v>
      </c>
      <c r="D129" s="23">
        <v>3034</v>
      </c>
      <c r="E129" s="56">
        <v>2400</v>
      </c>
      <c r="F129" s="6">
        <v>2677.79</v>
      </c>
      <c r="G129" s="23">
        <v>2400</v>
      </c>
      <c r="H129" s="23">
        <v>2400</v>
      </c>
      <c r="I129" s="6">
        <v>41</v>
      </c>
    </row>
    <row r="130" spans="1:9" x14ac:dyDescent="0.3">
      <c r="A130" s="6" t="s">
        <v>254</v>
      </c>
      <c r="B130" s="6" t="s">
        <v>255</v>
      </c>
      <c r="C130" s="23">
        <v>1000</v>
      </c>
      <c r="D130" s="23">
        <v>1354</v>
      </c>
      <c r="E130" s="56">
        <v>1000</v>
      </c>
      <c r="F130" s="6">
        <v>1167.3699999999999</v>
      </c>
      <c r="G130" s="23">
        <v>1000</v>
      </c>
      <c r="H130" s="23">
        <v>1000</v>
      </c>
      <c r="I130" s="6">
        <v>41</v>
      </c>
    </row>
    <row r="131" spans="1:9" x14ac:dyDescent="0.3">
      <c r="A131" s="6" t="s">
        <v>256</v>
      </c>
      <c r="B131" s="6" t="s">
        <v>257</v>
      </c>
      <c r="C131" s="23">
        <v>170</v>
      </c>
      <c r="D131" s="23">
        <v>170</v>
      </c>
      <c r="E131" s="56">
        <v>170</v>
      </c>
      <c r="F131" s="6">
        <v>58.31</v>
      </c>
      <c r="G131" s="23">
        <v>170</v>
      </c>
      <c r="H131" s="23">
        <v>170</v>
      </c>
      <c r="I131" s="6">
        <v>41</v>
      </c>
    </row>
    <row r="132" spans="1:9" x14ac:dyDescent="0.3">
      <c r="A132" s="6" t="s">
        <v>258</v>
      </c>
      <c r="B132" s="6" t="s">
        <v>259</v>
      </c>
      <c r="C132" s="23">
        <v>2500</v>
      </c>
      <c r="D132" s="23">
        <v>2500</v>
      </c>
      <c r="E132" s="56">
        <v>2500</v>
      </c>
      <c r="F132" s="6">
        <v>2020.84</v>
      </c>
      <c r="G132" s="23">
        <v>2500</v>
      </c>
      <c r="H132" s="23">
        <v>2500</v>
      </c>
      <c r="I132" s="6">
        <v>41</v>
      </c>
    </row>
    <row r="133" spans="1:9" x14ac:dyDescent="0.3">
      <c r="A133" s="6" t="s">
        <v>260</v>
      </c>
      <c r="B133" s="6" t="s">
        <v>261</v>
      </c>
      <c r="C133" s="23">
        <v>910</v>
      </c>
      <c r="D133" s="23">
        <v>910</v>
      </c>
      <c r="E133" s="56">
        <v>910</v>
      </c>
      <c r="F133" s="6">
        <v>56.72</v>
      </c>
      <c r="G133" s="23">
        <v>910</v>
      </c>
      <c r="H133" s="23">
        <v>910</v>
      </c>
      <c r="I133" s="6">
        <v>41</v>
      </c>
    </row>
    <row r="134" spans="1:9" x14ac:dyDescent="0.3">
      <c r="A134" s="6" t="s">
        <v>262</v>
      </c>
      <c r="B134" s="6" t="s">
        <v>263</v>
      </c>
      <c r="C134" s="23">
        <v>20</v>
      </c>
      <c r="D134" s="23">
        <v>20</v>
      </c>
      <c r="E134" s="56">
        <v>20</v>
      </c>
      <c r="F134" s="6">
        <v>0</v>
      </c>
      <c r="G134" s="23">
        <v>20</v>
      </c>
      <c r="H134" s="23">
        <v>20</v>
      </c>
      <c r="I134" s="6">
        <v>41</v>
      </c>
    </row>
    <row r="135" spans="1:9" x14ac:dyDescent="0.3">
      <c r="A135" s="6" t="s">
        <v>264</v>
      </c>
      <c r="B135" s="6" t="s">
        <v>265</v>
      </c>
      <c r="C135" s="23">
        <v>410</v>
      </c>
      <c r="D135" s="23">
        <v>410</v>
      </c>
      <c r="E135" s="56">
        <v>410</v>
      </c>
      <c r="F135" s="6">
        <v>338.8</v>
      </c>
      <c r="G135" s="23">
        <v>410</v>
      </c>
      <c r="H135" s="23">
        <v>410</v>
      </c>
      <c r="I135" s="6">
        <v>41</v>
      </c>
    </row>
    <row r="136" spans="1:9" x14ac:dyDescent="0.3">
      <c r="A136" s="6" t="s">
        <v>266</v>
      </c>
      <c r="B136" s="6" t="s">
        <v>267</v>
      </c>
      <c r="C136" s="23">
        <v>0</v>
      </c>
      <c r="D136" s="23">
        <v>5</v>
      </c>
      <c r="E136" s="56">
        <v>0</v>
      </c>
      <c r="F136" s="6">
        <v>0</v>
      </c>
      <c r="G136" s="23">
        <v>0</v>
      </c>
      <c r="H136" s="23">
        <v>0</v>
      </c>
      <c r="I136" s="6">
        <v>111</v>
      </c>
    </row>
    <row r="137" spans="1:9" x14ac:dyDescent="0.3">
      <c r="A137" s="6" t="s">
        <v>268</v>
      </c>
      <c r="B137" s="6" t="s">
        <v>269</v>
      </c>
      <c r="C137" s="23">
        <v>250</v>
      </c>
      <c r="D137" s="23">
        <v>250</v>
      </c>
      <c r="E137" s="56">
        <v>250</v>
      </c>
      <c r="F137" s="6">
        <v>11.81</v>
      </c>
      <c r="G137" s="23">
        <v>250</v>
      </c>
      <c r="H137" s="23">
        <v>250</v>
      </c>
      <c r="I137" s="6">
        <v>41</v>
      </c>
    </row>
    <row r="138" spans="1:9" x14ac:dyDescent="0.3">
      <c r="A138" s="6" t="s">
        <v>270</v>
      </c>
      <c r="B138" s="6" t="s">
        <v>271</v>
      </c>
      <c r="C138" s="23">
        <v>500</v>
      </c>
      <c r="D138" s="23">
        <v>500</v>
      </c>
      <c r="E138" s="56">
        <v>500</v>
      </c>
      <c r="F138" s="6">
        <v>360.12</v>
      </c>
      <c r="G138" s="23">
        <v>500</v>
      </c>
      <c r="H138" s="23">
        <v>500</v>
      </c>
      <c r="I138" s="6">
        <v>41</v>
      </c>
    </row>
    <row r="139" spans="1:9" x14ac:dyDescent="0.3">
      <c r="A139" s="6" t="s">
        <v>272</v>
      </c>
      <c r="B139" s="6" t="s">
        <v>273</v>
      </c>
      <c r="C139" s="23">
        <v>110</v>
      </c>
      <c r="D139" s="23">
        <v>110</v>
      </c>
      <c r="E139" s="56">
        <v>110</v>
      </c>
      <c r="F139" s="6">
        <v>0</v>
      </c>
      <c r="G139" s="23">
        <v>110</v>
      </c>
      <c r="H139" s="23">
        <v>110</v>
      </c>
      <c r="I139" s="6">
        <v>41</v>
      </c>
    </row>
    <row r="140" spans="1:9" x14ac:dyDescent="0.3">
      <c r="A140" s="6" t="s">
        <v>274</v>
      </c>
      <c r="B140" s="6" t="s">
        <v>275</v>
      </c>
      <c r="C140" s="23">
        <v>700</v>
      </c>
      <c r="D140" s="23">
        <v>830</v>
      </c>
      <c r="E140" s="56">
        <v>900</v>
      </c>
      <c r="F140" s="6">
        <v>-1442.77</v>
      </c>
      <c r="G140" s="23">
        <v>900</v>
      </c>
      <c r="H140" s="23">
        <v>900</v>
      </c>
      <c r="I140" s="6">
        <v>41</v>
      </c>
    </row>
    <row r="141" spans="1:9" x14ac:dyDescent="0.3">
      <c r="A141" s="6" t="s">
        <v>276</v>
      </c>
      <c r="B141" s="6" t="s">
        <v>277</v>
      </c>
      <c r="C141" s="23">
        <v>1300</v>
      </c>
      <c r="D141" s="23">
        <v>1700</v>
      </c>
      <c r="E141" s="56">
        <v>1500</v>
      </c>
      <c r="F141" s="6">
        <v>1344.84</v>
      </c>
      <c r="G141" s="23">
        <v>1500</v>
      </c>
      <c r="H141" s="23">
        <v>1500</v>
      </c>
      <c r="I141" s="6">
        <v>41</v>
      </c>
    </row>
    <row r="142" spans="1:9" x14ac:dyDescent="0.3">
      <c r="A142" s="6" t="s">
        <v>278</v>
      </c>
      <c r="B142" s="6" t="s">
        <v>279</v>
      </c>
      <c r="C142" s="23">
        <v>160</v>
      </c>
      <c r="D142" s="23">
        <v>160</v>
      </c>
      <c r="E142" s="56">
        <v>160</v>
      </c>
      <c r="F142" s="6">
        <v>21.84</v>
      </c>
      <c r="G142" s="23">
        <v>160</v>
      </c>
      <c r="H142" s="23">
        <v>160</v>
      </c>
      <c r="I142" s="6">
        <v>41</v>
      </c>
    </row>
    <row r="143" spans="1:9" x14ac:dyDescent="0.3">
      <c r="A143" s="6" t="s">
        <v>280</v>
      </c>
      <c r="B143" s="6" t="s">
        <v>281</v>
      </c>
      <c r="C143" s="23">
        <v>210</v>
      </c>
      <c r="D143" s="23">
        <v>210</v>
      </c>
      <c r="E143" s="56">
        <v>210</v>
      </c>
      <c r="F143" s="6">
        <v>17.5</v>
      </c>
      <c r="G143" s="23">
        <v>210</v>
      </c>
      <c r="H143" s="23">
        <v>210</v>
      </c>
      <c r="I143" s="6">
        <v>41</v>
      </c>
    </row>
    <row r="144" spans="1:9" x14ac:dyDescent="0.3">
      <c r="A144" s="6" t="s">
        <v>282</v>
      </c>
      <c r="B144" s="6" t="s">
        <v>283</v>
      </c>
      <c r="C144" s="23">
        <v>100</v>
      </c>
      <c r="D144" s="23">
        <v>100</v>
      </c>
      <c r="E144" s="56">
        <v>100</v>
      </c>
      <c r="F144" s="6">
        <v>0</v>
      </c>
      <c r="G144" s="23">
        <v>100</v>
      </c>
      <c r="H144" s="23">
        <v>100</v>
      </c>
      <c r="I144" s="6">
        <v>41</v>
      </c>
    </row>
    <row r="145" spans="1:9" x14ac:dyDescent="0.3">
      <c r="A145" s="6" t="s">
        <v>284</v>
      </c>
      <c r="B145" s="6" t="s">
        <v>285</v>
      </c>
      <c r="C145" s="23">
        <v>0</v>
      </c>
      <c r="D145" s="23">
        <v>20</v>
      </c>
      <c r="E145" s="56">
        <v>0</v>
      </c>
      <c r="F145" s="6">
        <v>5.8</v>
      </c>
      <c r="G145" s="23">
        <v>0</v>
      </c>
      <c r="H145" s="23">
        <v>0</v>
      </c>
      <c r="I145" s="6">
        <v>111</v>
      </c>
    </row>
    <row r="146" spans="1:9" x14ac:dyDescent="0.3">
      <c r="A146" s="6" t="s">
        <v>724</v>
      </c>
      <c r="B146" s="6" t="s">
        <v>725</v>
      </c>
      <c r="C146" s="23">
        <v>0</v>
      </c>
      <c r="D146" s="23">
        <v>3071</v>
      </c>
      <c r="E146" s="56">
        <v>3524</v>
      </c>
      <c r="F146" s="6"/>
      <c r="G146" s="23">
        <v>0</v>
      </c>
      <c r="H146" s="23">
        <v>0</v>
      </c>
      <c r="I146" s="6">
        <v>41</v>
      </c>
    </row>
    <row r="147" spans="1:9" x14ac:dyDescent="0.3">
      <c r="A147" s="6" t="s">
        <v>286</v>
      </c>
      <c r="B147" s="6" t="s">
        <v>287</v>
      </c>
      <c r="C147" s="23">
        <v>130</v>
      </c>
      <c r="D147" s="23">
        <v>0</v>
      </c>
      <c r="E147" s="56">
        <v>130</v>
      </c>
      <c r="F147" s="6">
        <v>0</v>
      </c>
      <c r="G147" s="23">
        <v>130</v>
      </c>
      <c r="H147" s="23">
        <v>130</v>
      </c>
      <c r="I147" s="6">
        <v>41</v>
      </c>
    </row>
    <row r="148" spans="1:9" x14ac:dyDescent="0.3">
      <c r="A148" s="6" t="s">
        <v>288</v>
      </c>
      <c r="B148" s="6" t="s">
        <v>289</v>
      </c>
      <c r="C148" s="23">
        <v>800</v>
      </c>
      <c r="D148" s="23">
        <v>800</v>
      </c>
      <c r="E148" s="56">
        <v>800</v>
      </c>
      <c r="F148" s="6">
        <v>610.89</v>
      </c>
      <c r="G148" s="23">
        <v>800</v>
      </c>
      <c r="H148" s="23">
        <v>800</v>
      </c>
      <c r="I148" s="6">
        <v>41</v>
      </c>
    </row>
    <row r="149" spans="1:9" x14ac:dyDescent="0.3">
      <c r="A149" s="6" t="s">
        <v>290</v>
      </c>
      <c r="B149" s="6" t="s">
        <v>291</v>
      </c>
      <c r="C149" s="23">
        <v>400</v>
      </c>
      <c r="D149" s="23">
        <v>390</v>
      </c>
      <c r="E149" s="56">
        <v>400</v>
      </c>
      <c r="F149" s="6">
        <v>119.11</v>
      </c>
      <c r="G149" s="23">
        <v>400</v>
      </c>
      <c r="H149" s="23">
        <v>400</v>
      </c>
      <c r="I149" s="6">
        <v>41</v>
      </c>
    </row>
    <row r="150" spans="1:9" x14ac:dyDescent="0.3">
      <c r="A150" s="6" t="s">
        <v>292</v>
      </c>
      <c r="B150" s="6" t="s">
        <v>293</v>
      </c>
      <c r="C150" s="23">
        <v>100</v>
      </c>
      <c r="D150" s="23">
        <v>140</v>
      </c>
      <c r="E150" s="56">
        <v>100</v>
      </c>
      <c r="F150" s="6">
        <v>-25</v>
      </c>
      <c r="G150" s="23">
        <v>100</v>
      </c>
      <c r="H150" s="23">
        <v>100</v>
      </c>
      <c r="I150" s="6">
        <v>41</v>
      </c>
    </row>
    <row r="151" spans="1:9" x14ac:dyDescent="0.3">
      <c r="A151" s="6" t="s">
        <v>294</v>
      </c>
      <c r="B151" s="6" t="s">
        <v>295</v>
      </c>
      <c r="C151" s="23">
        <v>500</v>
      </c>
      <c r="D151" s="23">
        <v>811</v>
      </c>
      <c r="E151" s="56">
        <v>500</v>
      </c>
      <c r="F151" s="6">
        <v>810.86</v>
      </c>
      <c r="G151" s="23">
        <v>500</v>
      </c>
      <c r="H151" s="23">
        <v>500</v>
      </c>
      <c r="I151" s="6">
        <v>41</v>
      </c>
    </row>
    <row r="152" spans="1:9" x14ac:dyDescent="0.3">
      <c r="A152" s="6" t="s">
        <v>296</v>
      </c>
      <c r="B152" s="6" t="s">
        <v>297</v>
      </c>
      <c r="C152" s="23">
        <v>900</v>
      </c>
      <c r="D152" s="23">
        <v>1970</v>
      </c>
      <c r="E152" s="56">
        <v>1500</v>
      </c>
      <c r="F152" s="6">
        <v>1151.4000000000001</v>
      </c>
      <c r="G152" s="23">
        <v>1500</v>
      </c>
      <c r="H152" s="23">
        <v>1500</v>
      </c>
      <c r="I152" s="6">
        <v>41</v>
      </c>
    </row>
    <row r="153" spans="1:9" x14ac:dyDescent="0.3">
      <c r="A153" s="6" t="s">
        <v>298</v>
      </c>
      <c r="B153" s="6" t="s">
        <v>299</v>
      </c>
      <c r="C153" s="23">
        <v>500</v>
      </c>
      <c r="D153" s="23">
        <v>300</v>
      </c>
      <c r="E153" s="56">
        <v>500</v>
      </c>
      <c r="F153" s="6">
        <v>0</v>
      </c>
      <c r="G153" s="23">
        <v>500</v>
      </c>
      <c r="H153" s="23">
        <v>500</v>
      </c>
      <c r="I153" s="6">
        <v>41</v>
      </c>
    </row>
    <row r="154" spans="1:9" x14ac:dyDescent="0.3">
      <c r="A154" s="6" t="s">
        <v>300</v>
      </c>
      <c r="B154" s="6" t="s">
        <v>301</v>
      </c>
      <c r="C154" s="23">
        <v>300</v>
      </c>
      <c r="D154" s="23">
        <v>189</v>
      </c>
      <c r="E154" s="56">
        <v>300</v>
      </c>
      <c r="F154" s="6">
        <v>0</v>
      </c>
      <c r="G154" s="23">
        <v>300</v>
      </c>
      <c r="H154" s="23">
        <v>300</v>
      </c>
      <c r="I154" s="6">
        <v>41</v>
      </c>
    </row>
    <row r="155" spans="1:9" x14ac:dyDescent="0.3">
      <c r="A155" s="6" t="s">
        <v>302</v>
      </c>
      <c r="B155" s="6" t="s">
        <v>303</v>
      </c>
      <c r="C155" s="23">
        <v>0</v>
      </c>
      <c r="D155" s="23">
        <v>25</v>
      </c>
      <c r="E155" s="56">
        <v>0</v>
      </c>
      <c r="F155" s="6">
        <v>25</v>
      </c>
      <c r="G155" s="23">
        <v>0</v>
      </c>
      <c r="H155" s="23">
        <v>0</v>
      </c>
      <c r="I155" s="6">
        <v>111</v>
      </c>
    </row>
    <row r="156" spans="1:9" x14ac:dyDescent="0.3">
      <c r="A156" s="6" t="s">
        <v>304</v>
      </c>
      <c r="B156" s="6" t="s">
        <v>305</v>
      </c>
      <c r="C156" s="23">
        <v>400</v>
      </c>
      <c r="D156" s="23">
        <v>640</v>
      </c>
      <c r="E156" s="56">
        <v>420</v>
      </c>
      <c r="F156" s="6">
        <v>479.67</v>
      </c>
      <c r="G156" s="23">
        <v>420</v>
      </c>
      <c r="H156" s="23">
        <v>420</v>
      </c>
      <c r="I156" s="6">
        <v>41</v>
      </c>
    </row>
    <row r="157" spans="1:9" x14ac:dyDescent="0.3">
      <c r="A157" s="6" t="s">
        <v>306</v>
      </c>
      <c r="B157" s="6" t="s">
        <v>307</v>
      </c>
      <c r="C157" s="23">
        <v>200</v>
      </c>
      <c r="D157" s="23">
        <v>200</v>
      </c>
      <c r="E157" s="56">
        <v>200</v>
      </c>
      <c r="F157" s="6">
        <v>0</v>
      </c>
      <c r="G157" s="23">
        <v>200</v>
      </c>
      <c r="H157" s="23">
        <v>200</v>
      </c>
      <c r="I157" s="6">
        <v>41</v>
      </c>
    </row>
    <row r="158" spans="1:9" x14ac:dyDescent="0.3">
      <c r="A158" s="6" t="s">
        <v>308</v>
      </c>
      <c r="B158" s="6" t="s">
        <v>309</v>
      </c>
      <c r="C158" s="23">
        <v>150</v>
      </c>
      <c r="D158" s="23">
        <v>150</v>
      </c>
      <c r="E158" s="56">
        <v>150</v>
      </c>
      <c r="F158" s="6">
        <v>0</v>
      </c>
      <c r="G158" s="23">
        <v>150</v>
      </c>
      <c r="H158" s="23">
        <v>150</v>
      </c>
      <c r="I158" s="6">
        <v>41</v>
      </c>
    </row>
    <row r="159" spans="1:9" x14ac:dyDescent="0.3">
      <c r="A159" s="6" t="s">
        <v>310</v>
      </c>
      <c r="B159" s="6" t="s">
        <v>311</v>
      </c>
      <c r="C159" s="23">
        <v>1000</v>
      </c>
      <c r="D159" s="23">
        <v>500</v>
      </c>
      <c r="E159" s="56">
        <v>1000</v>
      </c>
      <c r="F159" s="6">
        <v>0</v>
      </c>
      <c r="G159" s="23">
        <v>1000</v>
      </c>
      <c r="H159" s="23">
        <v>1000</v>
      </c>
      <c r="I159" s="6">
        <v>41</v>
      </c>
    </row>
    <row r="160" spans="1:9" x14ac:dyDescent="0.3">
      <c r="A160" s="6" t="s">
        <v>722</v>
      </c>
      <c r="B160" s="6" t="s">
        <v>723</v>
      </c>
      <c r="C160" s="23">
        <v>0</v>
      </c>
      <c r="D160" s="23">
        <v>1200</v>
      </c>
      <c r="E160" s="56">
        <v>0</v>
      </c>
      <c r="F160" s="6"/>
      <c r="G160" s="23">
        <v>0</v>
      </c>
      <c r="H160" s="23">
        <v>0</v>
      </c>
      <c r="I160" s="6">
        <v>41</v>
      </c>
    </row>
    <row r="161" spans="1:9" x14ac:dyDescent="0.3">
      <c r="A161" s="6" t="s">
        <v>312</v>
      </c>
      <c r="B161" s="6" t="s">
        <v>313</v>
      </c>
      <c r="C161" s="23">
        <v>700</v>
      </c>
      <c r="D161" s="23">
        <v>700</v>
      </c>
      <c r="E161" s="56">
        <v>700</v>
      </c>
      <c r="F161" s="6">
        <v>166.15</v>
      </c>
      <c r="G161" s="23">
        <v>700</v>
      </c>
      <c r="H161" s="23">
        <v>700</v>
      </c>
      <c r="I161" s="6">
        <v>41</v>
      </c>
    </row>
    <row r="162" spans="1:9" x14ac:dyDescent="0.3">
      <c r="A162" s="6" t="s">
        <v>314</v>
      </c>
      <c r="B162" s="6" t="s">
        <v>315</v>
      </c>
      <c r="C162" s="23">
        <v>498</v>
      </c>
      <c r="D162" s="23">
        <v>498</v>
      </c>
      <c r="E162" s="56">
        <v>498</v>
      </c>
      <c r="F162" s="6">
        <v>0</v>
      </c>
      <c r="G162" s="23">
        <v>498</v>
      </c>
      <c r="H162" s="23">
        <v>498</v>
      </c>
      <c r="I162" s="6">
        <v>41</v>
      </c>
    </row>
    <row r="163" spans="1:9" x14ac:dyDescent="0.3">
      <c r="A163" s="6" t="s">
        <v>316</v>
      </c>
      <c r="B163" s="6" t="s">
        <v>317</v>
      </c>
      <c r="C163" s="23">
        <v>970</v>
      </c>
      <c r="D163" s="138">
        <v>970</v>
      </c>
      <c r="E163" s="56">
        <v>970</v>
      </c>
      <c r="F163" s="6">
        <v>445.5</v>
      </c>
      <c r="G163" s="23">
        <v>970</v>
      </c>
      <c r="H163" s="23">
        <v>970</v>
      </c>
      <c r="I163" s="6">
        <v>41</v>
      </c>
    </row>
    <row r="164" spans="1:9" x14ac:dyDescent="0.3">
      <c r="A164" s="6" t="s">
        <v>318</v>
      </c>
      <c r="B164" s="6" t="s">
        <v>319</v>
      </c>
      <c r="C164" s="23">
        <v>150</v>
      </c>
      <c r="D164" s="138">
        <v>150</v>
      </c>
      <c r="E164" s="56">
        <v>150</v>
      </c>
      <c r="F164" s="6">
        <v>0</v>
      </c>
      <c r="G164" s="23">
        <v>150</v>
      </c>
      <c r="H164" s="23">
        <v>150</v>
      </c>
      <c r="I164" s="6">
        <v>41</v>
      </c>
    </row>
    <row r="165" spans="1:9" x14ac:dyDescent="0.3">
      <c r="A165" s="6" t="s">
        <v>320</v>
      </c>
      <c r="B165" s="6" t="s">
        <v>321</v>
      </c>
      <c r="C165" s="23">
        <v>1000</v>
      </c>
      <c r="D165" s="138">
        <v>0</v>
      </c>
      <c r="E165" s="56">
        <v>3750</v>
      </c>
      <c r="F165" s="6">
        <v>0</v>
      </c>
      <c r="G165" s="23">
        <v>3750</v>
      </c>
      <c r="H165" s="23">
        <v>3750</v>
      </c>
      <c r="I165" s="6">
        <v>41</v>
      </c>
    </row>
    <row r="166" spans="1:9" x14ac:dyDescent="0.3">
      <c r="A166" s="6" t="s">
        <v>322</v>
      </c>
      <c r="B166" s="6" t="s">
        <v>323</v>
      </c>
      <c r="C166" s="23">
        <v>1000</v>
      </c>
      <c r="D166" s="138">
        <v>1000</v>
      </c>
      <c r="E166" s="56">
        <v>1000</v>
      </c>
      <c r="F166" s="6">
        <v>759</v>
      </c>
      <c r="G166" s="23">
        <v>1000</v>
      </c>
      <c r="H166" s="23">
        <v>1000</v>
      </c>
      <c r="I166" s="6">
        <v>41</v>
      </c>
    </row>
    <row r="167" spans="1:9" x14ac:dyDescent="0.3">
      <c r="A167" s="6" t="s">
        <v>324</v>
      </c>
      <c r="B167" s="6" t="s">
        <v>325</v>
      </c>
      <c r="C167" s="23">
        <v>330</v>
      </c>
      <c r="D167" s="138">
        <v>330</v>
      </c>
      <c r="E167" s="56">
        <v>330</v>
      </c>
      <c r="F167" s="6">
        <v>270.74</v>
      </c>
      <c r="G167" s="23">
        <v>330</v>
      </c>
      <c r="H167" s="23">
        <v>330</v>
      </c>
      <c r="I167" s="6">
        <v>41</v>
      </c>
    </row>
    <row r="168" spans="1:9" x14ac:dyDescent="0.3">
      <c r="A168" s="6" t="s">
        <v>326</v>
      </c>
      <c r="B168" s="6" t="s">
        <v>327</v>
      </c>
      <c r="C168" s="23">
        <v>440</v>
      </c>
      <c r="D168" s="138">
        <v>440</v>
      </c>
      <c r="E168" s="56">
        <v>440</v>
      </c>
      <c r="F168" s="6">
        <v>294.05</v>
      </c>
      <c r="G168" s="23">
        <v>440</v>
      </c>
      <c r="H168" s="23">
        <v>440</v>
      </c>
      <c r="I168" s="6">
        <v>41</v>
      </c>
    </row>
    <row r="169" spans="1:9" x14ac:dyDescent="0.3">
      <c r="A169" s="6" t="s">
        <v>328</v>
      </c>
      <c r="B169" s="6" t="s">
        <v>329</v>
      </c>
      <c r="C169" s="23">
        <v>390</v>
      </c>
      <c r="D169" s="138">
        <v>20</v>
      </c>
      <c r="E169" s="56">
        <v>390</v>
      </c>
      <c r="F169" s="6">
        <v>0</v>
      </c>
      <c r="G169" s="23">
        <v>390</v>
      </c>
      <c r="H169" s="23">
        <v>390</v>
      </c>
      <c r="I169" s="6">
        <v>41</v>
      </c>
    </row>
    <row r="170" spans="1:9" x14ac:dyDescent="0.3">
      <c r="A170" s="6" t="s">
        <v>330</v>
      </c>
      <c r="B170" s="6" t="s">
        <v>331</v>
      </c>
      <c r="C170" s="23">
        <v>100</v>
      </c>
      <c r="D170" s="138">
        <v>100</v>
      </c>
      <c r="E170" s="56">
        <v>100</v>
      </c>
      <c r="F170" s="6">
        <v>0</v>
      </c>
      <c r="G170" s="23">
        <v>100</v>
      </c>
      <c r="H170" s="23">
        <v>100</v>
      </c>
      <c r="I170" s="6">
        <v>41</v>
      </c>
    </row>
    <row r="171" spans="1:9" x14ac:dyDescent="0.3">
      <c r="A171" s="6" t="s">
        <v>332</v>
      </c>
      <c r="B171" s="6" t="s">
        <v>333</v>
      </c>
      <c r="C171" s="23">
        <v>0</v>
      </c>
      <c r="D171" s="138">
        <v>1100</v>
      </c>
      <c r="E171" s="56">
        <v>500</v>
      </c>
      <c r="F171" s="6">
        <v>1041.1400000000001</v>
      </c>
      <c r="G171" s="23">
        <v>500</v>
      </c>
      <c r="H171" s="23">
        <v>500</v>
      </c>
      <c r="I171" s="6">
        <v>41</v>
      </c>
    </row>
    <row r="172" spans="1:9" x14ac:dyDescent="0.3">
      <c r="A172" s="6" t="s">
        <v>334</v>
      </c>
      <c r="B172" s="6" t="s">
        <v>335</v>
      </c>
      <c r="C172" s="23">
        <v>4500</v>
      </c>
      <c r="D172" s="138">
        <v>4500</v>
      </c>
      <c r="E172" s="56">
        <v>4500</v>
      </c>
      <c r="F172" s="6">
        <v>4414</v>
      </c>
      <c r="G172" s="23">
        <v>4500</v>
      </c>
      <c r="H172" s="23">
        <v>4500</v>
      </c>
      <c r="I172" s="6">
        <v>41</v>
      </c>
    </row>
    <row r="173" spans="1:9" x14ac:dyDescent="0.3">
      <c r="A173" s="6" t="s">
        <v>336</v>
      </c>
      <c r="B173" s="6" t="s">
        <v>337</v>
      </c>
      <c r="C173" s="23">
        <v>680</v>
      </c>
      <c r="D173" s="138">
        <v>1050</v>
      </c>
      <c r="E173" s="56">
        <v>1200</v>
      </c>
      <c r="F173" s="6">
        <v>1015.2</v>
      </c>
      <c r="G173" s="23">
        <v>1200</v>
      </c>
      <c r="H173" s="23">
        <v>1200</v>
      </c>
      <c r="I173" s="6">
        <v>41</v>
      </c>
    </row>
    <row r="174" spans="1:9" x14ac:dyDescent="0.3">
      <c r="A174" s="6" t="s">
        <v>338</v>
      </c>
      <c r="B174" s="6" t="s">
        <v>339</v>
      </c>
      <c r="C174" s="23">
        <v>300</v>
      </c>
      <c r="D174" s="138">
        <v>300</v>
      </c>
      <c r="E174" s="56">
        <v>300</v>
      </c>
      <c r="F174" s="6">
        <v>0</v>
      </c>
      <c r="G174" s="23">
        <v>300</v>
      </c>
      <c r="H174" s="23">
        <v>300</v>
      </c>
      <c r="I174" s="6">
        <v>41</v>
      </c>
    </row>
    <row r="175" spans="1:9" x14ac:dyDescent="0.3">
      <c r="A175" s="6" t="s">
        <v>340</v>
      </c>
      <c r="B175" s="6" t="s">
        <v>341</v>
      </c>
      <c r="C175" s="23">
        <v>531</v>
      </c>
      <c r="D175" s="138">
        <v>531</v>
      </c>
      <c r="E175" s="56">
        <v>531</v>
      </c>
      <c r="F175" s="6">
        <v>0</v>
      </c>
      <c r="G175" s="23">
        <v>531</v>
      </c>
      <c r="H175" s="23">
        <v>531</v>
      </c>
      <c r="I175" s="6">
        <v>41</v>
      </c>
    </row>
    <row r="176" spans="1:9" x14ac:dyDescent="0.3">
      <c r="A176" s="6" t="s">
        <v>342</v>
      </c>
      <c r="B176" s="6" t="s">
        <v>343</v>
      </c>
      <c r="C176" s="23">
        <v>620</v>
      </c>
      <c r="D176" s="138">
        <v>1320</v>
      </c>
      <c r="E176" s="56">
        <v>1400</v>
      </c>
      <c r="F176" s="6">
        <v>1194</v>
      </c>
      <c r="G176" s="23">
        <v>1400</v>
      </c>
      <c r="H176" s="23">
        <v>1400</v>
      </c>
      <c r="I176" s="6">
        <v>41</v>
      </c>
    </row>
    <row r="177" spans="1:9" x14ac:dyDescent="0.3">
      <c r="A177" s="6" t="s">
        <v>344</v>
      </c>
      <c r="B177" s="6" t="s">
        <v>345</v>
      </c>
      <c r="C177" s="23">
        <v>300</v>
      </c>
      <c r="D177" s="138">
        <v>35200</v>
      </c>
      <c r="E177" s="56">
        <v>10000</v>
      </c>
      <c r="F177" s="6">
        <v>23251.63</v>
      </c>
      <c r="G177" s="23">
        <v>10000</v>
      </c>
      <c r="H177" s="23">
        <v>10000</v>
      </c>
      <c r="I177" s="6">
        <v>41</v>
      </c>
    </row>
    <row r="178" spans="1:9" x14ac:dyDescent="0.3">
      <c r="A178" s="6" t="s">
        <v>346</v>
      </c>
      <c r="B178" s="6" t="s">
        <v>347</v>
      </c>
      <c r="C178" s="23">
        <v>1080</v>
      </c>
      <c r="D178" s="138">
        <v>1080</v>
      </c>
      <c r="E178" s="56">
        <v>1080</v>
      </c>
      <c r="F178" s="6">
        <v>1080</v>
      </c>
      <c r="G178" s="23">
        <v>1080</v>
      </c>
      <c r="H178" s="23">
        <v>1080</v>
      </c>
      <c r="I178" s="6">
        <v>41</v>
      </c>
    </row>
    <row r="179" spans="1:9" x14ac:dyDescent="0.3">
      <c r="A179" s="6" t="s">
        <v>348</v>
      </c>
      <c r="B179" s="6" t="s">
        <v>349</v>
      </c>
      <c r="C179" s="23">
        <v>2100</v>
      </c>
      <c r="D179" s="138">
        <v>2100</v>
      </c>
      <c r="E179" s="56">
        <v>2100</v>
      </c>
      <c r="F179" s="6">
        <v>1933.5</v>
      </c>
      <c r="G179" s="23">
        <v>2100</v>
      </c>
      <c r="H179" s="23">
        <v>2100</v>
      </c>
      <c r="I179" s="6">
        <v>41</v>
      </c>
    </row>
    <row r="180" spans="1:9" x14ac:dyDescent="0.3">
      <c r="A180" s="6" t="s">
        <v>350</v>
      </c>
      <c r="B180" s="6" t="s">
        <v>351</v>
      </c>
      <c r="C180" s="23">
        <v>1200</v>
      </c>
      <c r="D180" s="138">
        <v>1200</v>
      </c>
      <c r="E180" s="56">
        <v>1200</v>
      </c>
      <c r="F180" s="6">
        <v>600</v>
      </c>
      <c r="G180" s="23">
        <v>1200</v>
      </c>
      <c r="H180" s="23">
        <v>1200</v>
      </c>
      <c r="I180" s="6">
        <v>41</v>
      </c>
    </row>
    <row r="181" spans="1:9" x14ac:dyDescent="0.3">
      <c r="A181" s="6" t="s">
        <v>352</v>
      </c>
      <c r="B181" s="6" t="s">
        <v>353</v>
      </c>
      <c r="C181" s="23">
        <v>0</v>
      </c>
      <c r="D181" s="138">
        <v>1190</v>
      </c>
      <c r="E181" s="56">
        <v>1100</v>
      </c>
      <c r="F181" s="6">
        <v>1187.27</v>
      </c>
      <c r="G181" s="23">
        <v>1100</v>
      </c>
      <c r="H181" s="23">
        <v>1100</v>
      </c>
      <c r="I181" s="6">
        <v>41</v>
      </c>
    </row>
    <row r="182" spans="1:9" x14ac:dyDescent="0.3">
      <c r="A182" s="6" t="s">
        <v>354</v>
      </c>
      <c r="B182" s="6" t="s">
        <v>355</v>
      </c>
      <c r="C182" s="23">
        <v>840</v>
      </c>
      <c r="D182" s="138">
        <v>0</v>
      </c>
      <c r="E182" s="56">
        <v>840</v>
      </c>
      <c r="F182" s="6">
        <v>0</v>
      </c>
      <c r="G182" s="23">
        <v>840</v>
      </c>
      <c r="H182" s="23">
        <v>840</v>
      </c>
      <c r="I182" s="6">
        <v>41</v>
      </c>
    </row>
    <row r="183" spans="1:9" x14ac:dyDescent="0.3">
      <c r="A183" s="6" t="s">
        <v>356</v>
      </c>
      <c r="B183" s="6" t="s">
        <v>357</v>
      </c>
      <c r="C183" s="23">
        <v>4000</v>
      </c>
      <c r="D183" s="138">
        <v>4000</v>
      </c>
      <c r="E183" s="56">
        <v>4000</v>
      </c>
      <c r="F183" s="6">
        <v>2626.51</v>
      </c>
      <c r="G183" s="23">
        <v>4000</v>
      </c>
      <c r="H183" s="23">
        <v>4000</v>
      </c>
      <c r="I183" s="6">
        <v>41</v>
      </c>
    </row>
    <row r="184" spans="1:9" x14ac:dyDescent="0.3">
      <c r="A184" s="6" t="s">
        <v>358</v>
      </c>
      <c r="B184" s="6" t="s">
        <v>359</v>
      </c>
      <c r="C184" s="23">
        <v>1000</v>
      </c>
      <c r="D184" s="138">
        <v>1000</v>
      </c>
      <c r="E184" s="56">
        <v>1000</v>
      </c>
      <c r="F184" s="6">
        <v>820</v>
      </c>
      <c r="G184" s="23">
        <v>1000</v>
      </c>
      <c r="H184" s="23">
        <v>1000</v>
      </c>
      <c r="I184" s="6">
        <v>41</v>
      </c>
    </row>
    <row r="185" spans="1:9" x14ac:dyDescent="0.3">
      <c r="A185" s="6" t="s">
        <v>360</v>
      </c>
      <c r="B185" s="6" t="s">
        <v>361</v>
      </c>
      <c r="C185" s="23">
        <v>0</v>
      </c>
      <c r="D185" s="138">
        <v>140</v>
      </c>
      <c r="E185" s="56">
        <v>140</v>
      </c>
      <c r="F185" s="6">
        <v>84</v>
      </c>
      <c r="G185" s="23">
        <v>140</v>
      </c>
      <c r="H185" s="23">
        <v>140</v>
      </c>
      <c r="I185" s="6">
        <v>41</v>
      </c>
    </row>
    <row r="186" spans="1:9" x14ac:dyDescent="0.3">
      <c r="A186" s="6" t="s">
        <v>362</v>
      </c>
      <c r="B186" s="6" t="s">
        <v>363</v>
      </c>
      <c r="C186" s="23">
        <v>5550</v>
      </c>
      <c r="D186" s="138">
        <v>7135</v>
      </c>
      <c r="E186" s="56">
        <v>7200</v>
      </c>
      <c r="F186" s="6">
        <v>6049.91</v>
      </c>
      <c r="G186" s="23">
        <v>7200</v>
      </c>
      <c r="H186" s="23">
        <v>7200</v>
      </c>
      <c r="I186" s="6">
        <v>41</v>
      </c>
    </row>
    <row r="187" spans="1:9" x14ac:dyDescent="0.3">
      <c r="A187" s="6" t="s">
        <v>364</v>
      </c>
      <c r="B187" s="6" t="s">
        <v>365</v>
      </c>
      <c r="C187" s="23">
        <v>9100</v>
      </c>
      <c r="D187" s="138">
        <v>9100</v>
      </c>
      <c r="E187" s="56">
        <v>9100</v>
      </c>
      <c r="F187" s="6">
        <v>3837.33</v>
      </c>
      <c r="G187" s="23">
        <v>9100</v>
      </c>
      <c r="H187" s="23">
        <v>9100</v>
      </c>
      <c r="I187" s="6">
        <v>41</v>
      </c>
    </row>
    <row r="188" spans="1:9" x14ac:dyDescent="0.3">
      <c r="A188" s="6" t="s">
        <v>366</v>
      </c>
      <c r="B188" s="6" t="s">
        <v>367</v>
      </c>
      <c r="C188" s="23">
        <v>0</v>
      </c>
      <c r="D188" s="138">
        <v>5</v>
      </c>
      <c r="E188" s="56">
        <v>0</v>
      </c>
      <c r="F188" s="6">
        <v>4.2</v>
      </c>
      <c r="G188" s="23">
        <v>0</v>
      </c>
      <c r="H188" s="23">
        <v>0</v>
      </c>
      <c r="I188" s="6">
        <v>111</v>
      </c>
    </row>
    <row r="189" spans="1:9" x14ac:dyDescent="0.3">
      <c r="A189" s="6" t="s">
        <v>368</v>
      </c>
      <c r="B189" s="6" t="s">
        <v>369</v>
      </c>
      <c r="C189" s="23">
        <v>0</v>
      </c>
      <c r="D189" s="138">
        <v>10</v>
      </c>
      <c r="E189" s="56">
        <v>10</v>
      </c>
      <c r="F189" s="6">
        <v>3.06</v>
      </c>
      <c r="G189" s="23">
        <v>10</v>
      </c>
      <c r="H189" s="23">
        <v>10</v>
      </c>
      <c r="I189" s="6">
        <v>41</v>
      </c>
    </row>
    <row r="190" spans="1:9" x14ac:dyDescent="0.3">
      <c r="A190" s="6" t="s">
        <v>370</v>
      </c>
      <c r="B190" s="6" t="s">
        <v>371</v>
      </c>
      <c r="C190" s="23">
        <v>5800</v>
      </c>
      <c r="D190" s="138">
        <v>8800</v>
      </c>
      <c r="E190" s="56">
        <v>8800</v>
      </c>
      <c r="F190" s="6">
        <v>7770</v>
      </c>
      <c r="G190" s="23">
        <v>8800</v>
      </c>
      <c r="H190" s="23">
        <v>8800</v>
      </c>
      <c r="I190" s="6">
        <v>41</v>
      </c>
    </row>
    <row r="191" spans="1:9" x14ac:dyDescent="0.3">
      <c r="A191" s="6" t="s">
        <v>372</v>
      </c>
      <c r="B191" s="6" t="s">
        <v>373</v>
      </c>
      <c r="C191" s="23">
        <v>0</v>
      </c>
      <c r="D191" s="138">
        <v>50</v>
      </c>
      <c r="E191" s="56">
        <v>0</v>
      </c>
      <c r="F191" s="6">
        <v>0</v>
      </c>
      <c r="G191" s="23">
        <v>0</v>
      </c>
      <c r="H191" s="23">
        <v>0</v>
      </c>
      <c r="I191" s="6">
        <v>111</v>
      </c>
    </row>
    <row r="192" spans="1:9" x14ac:dyDescent="0.3">
      <c r="A192" s="6" t="s">
        <v>374</v>
      </c>
      <c r="B192" s="6" t="s">
        <v>375</v>
      </c>
      <c r="C192" s="23">
        <v>1871</v>
      </c>
      <c r="D192" s="138">
        <v>1881</v>
      </c>
      <c r="E192" s="56">
        <v>1871</v>
      </c>
      <c r="F192" s="6">
        <v>1930.18</v>
      </c>
      <c r="G192" s="23">
        <v>1871</v>
      </c>
      <c r="H192" s="23">
        <v>1871</v>
      </c>
      <c r="I192" s="6">
        <v>41</v>
      </c>
    </row>
    <row r="193" spans="1:11" x14ac:dyDescent="0.3">
      <c r="A193" s="6" t="s">
        <v>376</v>
      </c>
      <c r="B193" s="6" t="s">
        <v>377</v>
      </c>
      <c r="C193" s="23">
        <v>50</v>
      </c>
      <c r="D193" s="138">
        <v>50</v>
      </c>
      <c r="E193" s="56">
        <v>50</v>
      </c>
      <c r="F193" s="6">
        <v>0</v>
      </c>
      <c r="G193" s="23">
        <v>50</v>
      </c>
      <c r="H193" s="23">
        <v>50</v>
      </c>
      <c r="I193" s="6">
        <v>41</v>
      </c>
    </row>
    <row r="194" spans="1:11" x14ac:dyDescent="0.3">
      <c r="A194" s="6" t="s">
        <v>726</v>
      </c>
      <c r="B194" s="6" t="s">
        <v>727</v>
      </c>
      <c r="C194" s="23">
        <v>0</v>
      </c>
      <c r="D194" s="138">
        <v>4</v>
      </c>
      <c r="E194" s="56">
        <v>0</v>
      </c>
      <c r="F194" s="6"/>
      <c r="G194" s="23">
        <v>0</v>
      </c>
      <c r="H194" s="23">
        <v>0</v>
      </c>
      <c r="I194" s="6">
        <v>41</v>
      </c>
    </row>
    <row r="195" spans="1:11" x14ac:dyDescent="0.3">
      <c r="A195" s="6" t="s">
        <v>378</v>
      </c>
      <c r="B195" s="6" t="s">
        <v>379</v>
      </c>
      <c r="C195" s="23">
        <v>1500</v>
      </c>
      <c r="D195" s="138">
        <v>1486</v>
      </c>
      <c r="E195" s="56">
        <v>1500</v>
      </c>
      <c r="F195" s="6">
        <v>0</v>
      </c>
      <c r="G195" s="23">
        <v>1500</v>
      </c>
      <c r="H195" s="23">
        <v>1500</v>
      </c>
      <c r="I195" s="6">
        <v>41</v>
      </c>
    </row>
    <row r="196" spans="1:11" x14ac:dyDescent="0.3">
      <c r="A196" s="6" t="s">
        <v>380</v>
      </c>
      <c r="B196" s="6" t="s">
        <v>381</v>
      </c>
      <c r="C196" s="23">
        <v>900</v>
      </c>
      <c r="D196" s="138">
        <v>900</v>
      </c>
      <c r="E196" s="56">
        <v>900</v>
      </c>
      <c r="F196" s="6">
        <v>0</v>
      </c>
      <c r="G196" s="23">
        <v>900</v>
      </c>
      <c r="H196" s="23">
        <v>900</v>
      </c>
      <c r="I196" s="6">
        <v>41</v>
      </c>
    </row>
    <row r="197" spans="1:11" x14ac:dyDescent="0.3">
      <c r="A197" s="6" t="s">
        <v>382</v>
      </c>
      <c r="B197" s="6" t="s">
        <v>383</v>
      </c>
      <c r="C197" s="23">
        <v>0</v>
      </c>
      <c r="D197" s="138">
        <v>200</v>
      </c>
      <c r="E197" s="56">
        <v>0</v>
      </c>
      <c r="F197" s="6">
        <v>99.85</v>
      </c>
      <c r="G197" s="23">
        <v>0</v>
      </c>
      <c r="H197" s="23">
        <v>0</v>
      </c>
      <c r="I197" s="6">
        <v>111</v>
      </c>
    </row>
    <row r="198" spans="1:11" x14ac:dyDescent="0.3">
      <c r="A198" s="6" t="s">
        <v>384</v>
      </c>
      <c r="B198" s="6" t="s">
        <v>385</v>
      </c>
      <c r="C198" s="23">
        <v>2750</v>
      </c>
      <c r="D198" s="138">
        <v>1600</v>
      </c>
      <c r="E198" s="56">
        <v>1600</v>
      </c>
      <c r="F198" s="6">
        <v>0</v>
      </c>
      <c r="G198" s="23">
        <v>1600</v>
      </c>
      <c r="H198" s="23">
        <v>1600</v>
      </c>
      <c r="I198" s="6">
        <v>41</v>
      </c>
    </row>
    <row r="199" spans="1:11" x14ac:dyDescent="0.3">
      <c r="A199" s="6" t="s">
        <v>386</v>
      </c>
      <c r="B199" s="6" t="s">
        <v>387</v>
      </c>
      <c r="C199" s="23">
        <v>0</v>
      </c>
      <c r="D199" s="138">
        <v>72</v>
      </c>
      <c r="E199" s="56">
        <v>0</v>
      </c>
      <c r="F199" s="6">
        <v>0</v>
      </c>
      <c r="G199" s="23">
        <v>0</v>
      </c>
      <c r="H199" s="23">
        <v>0</v>
      </c>
      <c r="I199" s="6">
        <v>111</v>
      </c>
    </row>
    <row r="200" spans="1:11" x14ac:dyDescent="0.3">
      <c r="A200" s="6" t="s">
        <v>388</v>
      </c>
      <c r="B200" s="6" t="s">
        <v>389</v>
      </c>
      <c r="C200" s="23">
        <v>10</v>
      </c>
      <c r="D200" s="138">
        <v>3150</v>
      </c>
      <c r="E200" s="56">
        <v>10</v>
      </c>
      <c r="F200" s="6">
        <v>3150</v>
      </c>
      <c r="G200" s="23">
        <v>10</v>
      </c>
      <c r="H200" s="23">
        <v>10</v>
      </c>
      <c r="I200" s="6">
        <v>41</v>
      </c>
    </row>
    <row r="201" spans="1:11" x14ac:dyDescent="0.3">
      <c r="A201" s="6" t="s">
        <v>390</v>
      </c>
      <c r="B201" s="6" t="s">
        <v>391</v>
      </c>
      <c r="C201" s="23">
        <v>5600</v>
      </c>
      <c r="D201" s="23">
        <v>5600</v>
      </c>
      <c r="E201" s="56">
        <v>0</v>
      </c>
      <c r="F201" s="6">
        <v>5600</v>
      </c>
      <c r="G201" s="23">
        <v>0</v>
      </c>
      <c r="H201" s="23">
        <v>0</v>
      </c>
      <c r="I201" s="6">
        <v>41</v>
      </c>
    </row>
    <row r="202" spans="1:11" x14ac:dyDescent="0.3">
      <c r="A202" s="6" t="s">
        <v>392</v>
      </c>
      <c r="B202" s="6" t="s">
        <v>393</v>
      </c>
      <c r="C202" s="23">
        <v>320</v>
      </c>
      <c r="D202" s="23">
        <v>320</v>
      </c>
      <c r="E202" s="56">
        <v>0</v>
      </c>
      <c r="F202" s="6">
        <v>0</v>
      </c>
      <c r="G202" s="23">
        <v>0</v>
      </c>
      <c r="H202" s="23">
        <v>0</v>
      </c>
      <c r="I202" s="6">
        <v>41</v>
      </c>
    </row>
    <row r="203" spans="1:11" x14ac:dyDescent="0.3">
      <c r="A203" s="6" t="s">
        <v>394</v>
      </c>
      <c r="B203" s="6" t="s">
        <v>395</v>
      </c>
      <c r="C203" s="23">
        <v>350</v>
      </c>
      <c r="D203" s="23">
        <v>350</v>
      </c>
      <c r="E203" s="56">
        <v>350</v>
      </c>
      <c r="F203" s="6">
        <v>0</v>
      </c>
      <c r="G203" s="23">
        <v>350</v>
      </c>
      <c r="H203" s="23">
        <v>350</v>
      </c>
      <c r="I203" s="6">
        <v>41</v>
      </c>
      <c r="K203" s="139"/>
    </row>
    <row r="204" spans="1:11" x14ac:dyDescent="0.3">
      <c r="A204" s="6" t="s">
        <v>438</v>
      </c>
      <c r="B204" s="6" t="s">
        <v>439</v>
      </c>
      <c r="C204" s="23">
        <v>650</v>
      </c>
      <c r="D204" s="23">
        <v>650</v>
      </c>
      <c r="E204" s="56">
        <v>650</v>
      </c>
      <c r="F204" s="6">
        <v>327.43</v>
      </c>
      <c r="G204" s="23">
        <v>650</v>
      </c>
      <c r="H204" s="23">
        <v>650</v>
      </c>
      <c r="I204" s="6">
        <v>41</v>
      </c>
    </row>
    <row r="205" spans="1:11" x14ac:dyDescent="0.3">
      <c r="A205" s="6" t="s">
        <v>440</v>
      </c>
      <c r="B205" s="6" t="s">
        <v>441</v>
      </c>
      <c r="C205" s="23">
        <v>50</v>
      </c>
      <c r="D205" s="23">
        <v>50</v>
      </c>
      <c r="E205" s="56">
        <v>50</v>
      </c>
      <c r="F205" s="6">
        <v>20.12</v>
      </c>
      <c r="G205" s="23">
        <v>50</v>
      </c>
      <c r="H205" s="23">
        <v>50</v>
      </c>
      <c r="I205" s="6">
        <v>41</v>
      </c>
    </row>
    <row r="206" spans="1:11" x14ac:dyDescent="0.3">
      <c r="A206" s="6" t="s">
        <v>442</v>
      </c>
      <c r="B206" s="6" t="s">
        <v>443</v>
      </c>
      <c r="C206" s="23">
        <v>3000</v>
      </c>
      <c r="D206" s="23">
        <v>3000</v>
      </c>
      <c r="E206" s="56">
        <v>3000</v>
      </c>
      <c r="F206" s="6">
        <v>3000</v>
      </c>
      <c r="G206" s="23">
        <v>3000</v>
      </c>
      <c r="H206" s="23">
        <v>3000</v>
      </c>
      <c r="I206" s="6">
        <v>41</v>
      </c>
    </row>
    <row r="207" spans="1:11" x14ac:dyDescent="0.3">
      <c r="A207" s="6" t="s">
        <v>444</v>
      </c>
      <c r="B207" s="6" t="s">
        <v>445</v>
      </c>
      <c r="C207" s="23">
        <v>900</v>
      </c>
      <c r="D207" s="23">
        <v>862</v>
      </c>
      <c r="E207" s="56">
        <v>900</v>
      </c>
      <c r="F207" s="6">
        <v>862</v>
      </c>
      <c r="G207" s="23">
        <v>900</v>
      </c>
      <c r="H207" s="23">
        <v>900</v>
      </c>
      <c r="I207" s="6">
        <v>111</v>
      </c>
    </row>
    <row r="208" spans="1:11" x14ac:dyDescent="0.3">
      <c r="A208" s="6" t="s">
        <v>446</v>
      </c>
      <c r="B208" s="6" t="s">
        <v>447</v>
      </c>
      <c r="C208" s="23">
        <v>320</v>
      </c>
      <c r="D208" s="23">
        <v>226</v>
      </c>
      <c r="E208" s="56">
        <v>320</v>
      </c>
      <c r="F208" s="6">
        <v>225.84</v>
      </c>
      <c r="G208" s="23">
        <v>320</v>
      </c>
      <c r="H208" s="23">
        <v>320</v>
      </c>
      <c r="I208" s="6">
        <v>111</v>
      </c>
    </row>
    <row r="209" spans="1:9" x14ac:dyDescent="0.3">
      <c r="A209" s="6" t="s">
        <v>448</v>
      </c>
      <c r="B209" s="6" t="s">
        <v>449</v>
      </c>
      <c r="C209" s="23">
        <v>800</v>
      </c>
      <c r="D209" s="23">
        <v>791</v>
      </c>
      <c r="E209" s="56">
        <v>800</v>
      </c>
      <c r="F209" s="6">
        <v>790.69</v>
      </c>
      <c r="G209" s="23">
        <v>800</v>
      </c>
      <c r="H209" s="23">
        <v>800</v>
      </c>
      <c r="I209" s="6">
        <v>111</v>
      </c>
    </row>
    <row r="210" spans="1:9" x14ac:dyDescent="0.3">
      <c r="A210" s="6" t="s">
        <v>450</v>
      </c>
      <c r="B210" s="6" t="s">
        <v>451</v>
      </c>
      <c r="C210" s="23">
        <v>80</v>
      </c>
      <c r="D210" s="23">
        <v>76</v>
      </c>
      <c r="E210" s="56">
        <v>80</v>
      </c>
      <c r="F210" s="6">
        <v>76</v>
      </c>
      <c r="G210" s="23">
        <v>80</v>
      </c>
      <c r="H210" s="23">
        <v>80</v>
      </c>
      <c r="I210" s="6">
        <v>111</v>
      </c>
    </row>
    <row r="211" spans="1:9" x14ac:dyDescent="0.3">
      <c r="A211" s="6" t="s">
        <v>452</v>
      </c>
      <c r="B211" s="6" t="s">
        <v>453</v>
      </c>
      <c r="C211" s="23">
        <v>143</v>
      </c>
      <c r="D211" s="23">
        <v>22</v>
      </c>
      <c r="E211" s="56">
        <v>143</v>
      </c>
      <c r="F211" s="6">
        <v>22</v>
      </c>
      <c r="G211" s="23">
        <v>143</v>
      </c>
      <c r="H211" s="23">
        <v>143</v>
      </c>
      <c r="I211" s="6">
        <v>111</v>
      </c>
    </row>
    <row r="212" spans="1:9" x14ac:dyDescent="0.3">
      <c r="A212" s="6" t="s">
        <v>454</v>
      </c>
      <c r="B212" s="6" t="s">
        <v>455</v>
      </c>
      <c r="C212" s="23">
        <v>90</v>
      </c>
      <c r="D212" s="23">
        <v>86</v>
      </c>
      <c r="E212" s="56">
        <v>90</v>
      </c>
      <c r="F212" s="6">
        <v>86</v>
      </c>
      <c r="G212" s="23">
        <v>90</v>
      </c>
      <c r="H212" s="23">
        <v>90</v>
      </c>
      <c r="I212" s="6">
        <v>111</v>
      </c>
    </row>
    <row r="213" spans="1:9" x14ac:dyDescent="0.3">
      <c r="A213" s="6" t="s">
        <v>456</v>
      </c>
      <c r="B213" s="6" t="s">
        <v>457</v>
      </c>
      <c r="C213" s="23">
        <v>192</v>
      </c>
      <c r="D213" s="23">
        <v>191</v>
      </c>
      <c r="E213" s="56">
        <v>192</v>
      </c>
      <c r="F213" s="6">
        <v>191</v>
      </c>
      <c r="G213" s="23">
        <v>192</v>
      </c>
      <c r="H213" s="23">
        <v>192</v>
      </c>
      <c r="I213" s="6">
        <v>111</v>
      </c>
    </row>
    <row r="214" spans="1:9" x14ac:dyDescent="0.3">
      <c r="A214" s="6" t="s">
        <v>458</v>
      </c>
      <c r="B214" s="6" t="s">
        <v>459</v>
      </c>
      <c r="C214" s="23">
        <v>643</v>
      </c>
      <c r="D214" s="23">
        <v>58</v>
      </c>
      <c r="E214" s="56">
        <v>643</v>
      </c>
      <c r="F214" s="6">
        <v>58</v>
      </c>
      <c r="G214" s="23">
        <v>643</v>
      </c>
      <c r="H214" s="23">
        <v>643</v>
      </c>
      <c r="I214" s="6">
        <v>111</v>
      </c>
    </row>
    <row r="215" spans="1:9" x14ac:dyDescent="0.3">
      <c r="A215" s="6" t="s">
        <v>460</v>
      </c>
      <c r="B215" s="6" t="s">
        <v>461</v>
      </c>
      <c r="C215" s="23">
        <v>216</v>
      </c>
      <c r="D215" s="23">
        <v>216</v>
      </c>
      <c r="E215" s="56">
        <v>216</v>
      </c>
      <c r="F215" s="6">
        <v>216</v>
      </c>
      <c r="G215" s="23">
        <v>216</v>
      </c>
      <c r="H215" s="23">
        <v>216</v>
      </c>
      <c r="I215" s="6">
        <v>111</v>
      </c>
    </row>
    <row r="216" spans="1:9" x14ac:dyDescent="0.3">
      <c r="A216" s="6" t="s">
        <v>462</v>
      </c>
      <c r="B216" s="6" t="s">
        <v>463</v>
      </c>
      <c r="C216" s="23">
        <v>700</v>
      </c>
      <c r="D216" s="23">
        <v>707</v>
      </c>
      <c r="E216" s="56">
        <v>700</v>
      </c>
      <c r="F216" s="6">
        <v>707</v>
      </c>
      <c r="G216" s="23">
        <v>700</v>
      </c>
      <c r="H216" s="23">
        <v>700</v>
      </c>
      <c r="I216" s="6">
        <v>111</v>
      </c>
    </row>
    <row r="217" spans="1:9" x14ac:dyDescent="0.3">
      <c r="A217" s="6" t="s">
        <v>464</v>
      </c>
      <c r="B217" s="6" t="s">
        <v>465</v>
      </c>
      <c r="C217" s="23">
        <v>70</v>
      </c>
      <c r="D217" s="23">
        <v>241</v>
      </c>
      <c r="E217" s="56">
        <v>240</v>
      </c>
      <c r="F217" s="6">
        <v>240.31</v>
      </c>
      <c r="G217" s="23">
        <v>240</v>
      </c>
      <c r="H217" s="23">
        <v>240</v>
      </c>
      <c r="I217" s="6">
        <v>111</v>
      </c>
    </row>
    <row r="218" spans="1:9" x14ac:dyDescent="0.3">
      <c r="A218" s="6" t="s">
        <v>466</v>
      </c>
      <c r="B218" s="6" t="s">
        <v>467</v>
      </c>
      <c r="C218" s="23">
        <v>359</v>
      </c>
      <c r="D218" s="23">
        <v>376</v>
      </c>
      <c r="E218" s="56">
        <v>376</v>
      </c>
      <c r="F218" s="6">
        <v>375.15</v>
      </c>
      <c r="G218" s="23">
        <v>376</v>
      </c>
      <c r="H218" s="23">
        <v>376</v>
      </c>
      <c r="I218" s="6">
        <v>111</v>
      </c>
    </row>
    <row r="219" spans="1:9" x14ac:dyDescent="0.3">
      <c r="A219" s="6" t="s">
        <v>468</v>
      </c>
      <c r="B219" s="6" t="s">
        <v>469</v>
      </c>
      <c r="C219" s="23">
        <v>100</v>
      </c>
      <c r="D219" s="23">
        <v>100</v>
      </c>
      <c r="E219" s="56">
        <v>100</v>
      </c>
      <c r="F219" s="6">
        <v>100</v>
      </c>
      <c r="G219" s="23">
        <v>100</v>
      </c>
      <c r="H219" s="23">
        <v>100</v>
      </c>
      <c r="I219" s="6">
        <v>111</v>
      </c>
    </row>
    <row r="220" spans="1:9" x14ac:dyDescent="0.3">
      <c r="A220" s="6" t="s">
        <v>470</v>
      </c>
      <c r="B220" s="6" t="s">
        <v>668</v>
      </c>
      <c r="C220" s="23">
        <v>950</v>
      </c>
      <c r="D220" s="23">
        <v>950</v>
      </c>
      <c r="E220" s="56">
        <v>950</v>
      </c>
      <c r="F220" s="6">
        <v>312.61</v>
      </c>
      <c r="G220" s="23">
        <v>950</v>
      </c>
      <c r="H220" s="23">
        <v>950</v>
      </c>
      <c r="I220" s="6">
        <v>41</v>
      </c>
    </row>
    <row r="221" spans="1:9" x14ac:dyDescent="0.3">
      <c r="A221" s="6" t="s">
        <v>475</v>
      </c>
      <c r="B221" s="6" t="s">
        <v>476</v>
      </c>
      <c r="C221" s="23">
        <v>2000</v>
      </c>
      <c r="D221" s="23">
        <v>1070</v>
      </c>
      <c r="E221" s="56">
        <v>2000</v>
      </c>
      <c r="F221" s="6">
        <v>1068.9100000000001</v>
      </c>
      <c r="G221" s="23">
        <v>2000</v>
      </c>
      <c r="H221" s="23">
        <v>2000</v>
      </c>
      <c r="I221" s="6">
        <v>41</v>
      </c>
    </row>
    <row r="222" spans="1:9" x14ac:dyDescent="0.3">
      <c r="A222" s="6" t="s">
        <v>477</v>
      </c>
      <c r="B222" s="6" t="s">
        <v>478</v>
      </c>
      <c r="C222" s="23">
        <v>1100</v>
      </c>
      <c r="D222" s="23">
        <v>0</v>
      </c>
      <c r="E222" s="56">
        <v>20000</v>
      </c>
      <c r="F222" s="6">
        <v>0</v>
      </c>
      <c r="G222" s="23">
        <v>20000</v>
      </c>
      <c r="H222" s="23">
        <v>20000</v>
      </c>
      <c r="I222" s="6">
        <v>41</v>
      </c>
    </row>
    <row r="223" spans="1:9" x14ac:dyDescent="0.3">
      <c r="A223" s="6" t="s">
        <v>479</v>
      </c>
      <c r="B223" s="6" t="s">
        <v>480</v>
      </c>
      <c r="C223" s="23">
        <v>120</v>
      </c>
      <c r="D223" s="23">
        <v>292</v>
      </c>
      <c r="E223" s="56">
        <v>120</v>
      </c>
      <c r="F223" s="6">
        <v>292</v>
      </c>
      <c r="G223" s="23">
        <v>120</v>
      </c>
      <c r="H223" s="23">
        <v>120</v>
      </c>
      <c r="I223" s="6">
        <v>41</v>
      </c>
    </row>
    <row r="224" spans="1:9" x14ac:dyDescent="0.3">
      <c r="A224" s="6" t="s">
        <v>481</v>
      </c>
      <c r="B224" s="6" t="s">
        <v>482</v>
      </c>
      <c r="C224" s="23">
        <v>2400</v>
      </c>
      <c r="D224" s="23">
        <v>2228</v>
      </c>
      <c r="E224" s="56">
        <v>2400</v>
      </c>
      <c r="F224" s="6">
        <v>957</v>
      </c>
      <c r="G224" s="23">
        <v>2400</v>
      </c>
      <c r="H224" s="23">
        <v>2400</v>
      </c>
      <c r="I224" s="6">
        <v>41</v>
      </c>
    </row>
    <row r="225" spans="1:9" x14ac:dyDescent="0.3">
      <c r="A225" s="6" t="s">
        <v>483</v>
      </c>
      <c r="B225" s="6" t="s">
        <v>484</v>
      </c>
      <c r="C225" s="23">
        <v>50</v>
      </c>
      <c r="D225" s="23">
        <v>30</v>
      </c>
      <c r="E225" s="56">
        <v>30</v>
      </c>
      <c r="F225" s="6">
        <v>30</v>
      </c>
      <c r="G225" s="23">
        <v>30</v>
      </c>
      <c r="H225" s="23">
        <v>30</v>
      </c>
      <c r="I225" s="6">
        <v>111</v>
      </c>
    </row>
    <row r="226" spans="1:9" x14ac:dyDescent="0.3">
      <c r="A226" s="6" t="s">
        <v>485</v>
      </c>
      <c r="B226" s="6" t="s">
        <v>486</v>
      </c>
      <c r="C226" s="23">
        <v>5</v>
      </c>
      <c r="D226" s="23">
        <v>3</v>
      </c>
      <c r="E226" s="56">
        <v>5</v>
      </c>
      <c r="F226" s="6">
        <v>3</v>
      </c>
      <c r="G226" s="23">
        <v>5</v>
      </c>
      <c r="H226" s="23">
        <v>5</v>
      </c>
      <c r="I226" s="6">
        <v>111</v>
      </c>
    </row>
    <row r="227" spans="1:9" x14ac:dyDescent="0.3">
      <c r="A227" s="6" t="s">
        <v>487</v>
      </c>
      <c r="B227" s="6" t="s">
        <v>488</v>
      </c>
      <c r="C227" s="23">
        <v>12</v>
      </c>
      <c r="D227" s="23">
        <v>8</v>
      </c>
      <c r="E227" s="56">
        <v>8</v>
      </c>
      <c r="F227" s="6">
        <v>8</v>
      </c>
      <c r="G227" s="23">
        <v>8</v>
      </c>
      <c r="H227" s="23">
        <v>8</v>
      </c>
      <c r="I227" s="6">
        <v>111</v>
      </c>
    </row>
    <row r="228" spans="1:9" x14ac:dyDescent="0.3">
      <c r="A228" s="6" t="s">
        <v>489</v>
      </c>
      <c r="B228" s="6" t="s">
        <v>490</v>
      </c>
      <c r="C228" s="23">
        <v>100</v>
      </c>
      <c r="D228" s="23">
        <v>100</v>
      </c>
      <c r="E228" s="56">
        <v>0</v>
      </c>
      <c r="F228" s="6">
        <v>95.37</v>
      </c>
      <c r="G228" s="23">
        <v>0</v>
      </c>
      <c r="H228" s="23">
        <v>0</v>
      </c>
      <c r="I228" s="6">
        <v>41</v>
      </c>
    </row>
    <row r="229" spans="1:9" x14ac:dyDescent="0.3">
      <c r="A229" s="6" t="s">
        <v>491</v>
      </c>
      <c r="B229" s="6" t="s">
        <v>492</v>
      </c>
      <c r="C229" s="23">
        <v>910</v>
      </c>
      <c r="D229" s="23">
        <v>910</v>
      </c>
      <c r="E229" s="56">
        <v>910</v>
      </c>
      <c r="F229" s="6">
        <v>120</v>
      </c>
      <c r="G229" s="23">
        <v>910</v>
      </c>
      <c r="H229" s="23">
        <v>910</v>
      </c>
      <c r="I229" s="6">
        <v>41</v>
      </c>
    </row>
    <row r="230" spans="1:9" x14ac:dyDescent="0.3">
      <c r="A230" s="6" t="s">
        <v>493</v>
      </c>
      <c r="B230" s="6" t="s">
        <v>494</v>
      </c>
      <c r="C230" s="23">
        <v>22</v>
      </c>
      <c r="D230" s="23">
        <v>31</v>
      </c>
      <c r="E230" s="56">
        <v>31</v>
      </c>
      <c r="F230" s="6">
        <v>30.5</v>
      </c>
      <c r="G230" s="23">
        <v>31</v>
      </c>
      <c r="H230" s="23">
        <v>31</v>
      </c>
      <c r="I230" s="6">
        <v>111</v>
      </c>
    </row>
    <row r="231" spans="1:9" x14ac:dyDescent="0.3">
      <c r="A231" s="6" t="s">
        <v>495</v>
      </c>
      <c r="B231" s="6" t="s">
        <v>496</v>
      </c>
      <c r="C231" s="23">
        <v>0</v>
      </c>
      <c r="D231" s="23">
        <v>50</v>
      </c>
      <c r="E231" s="56">
        <v>50</v>
      </c>
      <c r="F231" s="6">
        <v>0</v>
      </c>
      <c r="G231" s="23">
        <v>50</v>
      </c>
      <c r="H231" s="23">
        <v>50</v>
      </c>
      <c r="I231" s="6">
        <v>41</v>
      </c>
    </row>
    <row r="232" spans="1:9" x14ac:dyDescent="0.3">
      <c r="A232" s="6" t="s">
        <v>497</v>
      </c>
      <c r="B232" s="6" t="s">
        <v>498</v>
      </c>
      <c r="C232" s="23">
        <v>0</v>
      </c>
      <c r="D232" s="23">
        <v>500</v>
      </c>
      <c r="E232" s="56">
        <v>500</v>
      </c>
      <c r="F232" s="6">
        <v>429.71</v>
      </c>
      <c r="G232" s="23">
        <v>500</v>
      </c>
      <c r="H232" s="23">
        <v>500</v>
      </c>
      <c r="I232" s="6">
        <v>41</v>
      </c>
    </row>
    <row r="233" spans="1:9" x14ac:dyDescent="0.3">
      <c r="A233" s="6" t="s">
        <v>499</v>
      </c>
      <c r="B233" s="6" t="s">
        <v>500</v>
      </c>
      <c r="C233" s="23">
        <v>0</v>
      </c>
      <c r="D233" s="23">
        <v>50</v>
      </c>
      <c r="E233" s="56">
        <v>50</v>
      </c>
      <c r="F233" s="6">
        <v>0</v>
      </c>
      <c r="G233" s="23">
        <v>50</v>
      </c>
      <c r="H233" s="23">
        <v>50</v>
      </c>
      <c r="I233" s="6">
        <v>41</v>
      </c>
    </row>
    <row r="234" spans="1:9" x14ac:dyDescent="0.3">
      <c r="A234" s="6" t="s">
        <v>501</v>
      </c>
      <c r="B234" s="6" t="s">
        <v>502</v>
      </c>
      <c r="C234" s="23">
        <v>1500</v>
      </c>
      <c r="D234" s="23">
        <v>840</v>
      </c>
      <c r="E234" s="56">
        <v>1500</v>
      </c>
      <c r="F234" s="6">
        <v>652.58000000000004</v>
      </c>
      <c r="G234" s="23">
        <v>1500</v>
      </c>
      <c r="H234" s="23">
        <v>1500</v>
      </c>
      <c r="I234" s="6">
        <v>41</v>
      </c>
    </row>
    <row r="235" spans="1:9" x14ac:dyDescent="0.3">
      <c r="A235" s="6" t="s">
        <v>503</v>
      </c>
      <c r="B235" s="6" t="s">
        <v>504</v>
      </c>
      <c r="C235" s="23">
        <v>0</v>
      </c>
      <c r="D235" s="23">
        <v>545</v>
      </c>
      <c r="E235" s="56">
        <v>545</v>
      </c>
      <c r="F235" s="6">
        <v>544.04999999999995</v>
      </c>
      <c r="G235" s="23">
        <v>545</v>
      </c>
      <c r="H235" s="23">
        <v>545</v>
      </c>
      <c r="I235" s="6">
        <v>111</v>
      </c>
    </row>
    <row r="236" spans="1:9" x14ac:dyDescent="0.3">
      <c r="A236" s="6" t="s">
        <v>505</v>
      </c>
      <c r="B236" s="6" t="s">
        <v>506</v>
      </c>
      <c r="C236" s="23">
        <v>0</v>
      </c>
      <c r="D236" s="23">
        <v>1150</v>
      </c>
      <c r="E236" s="56">
        <v>500</v>
      </c>
      <c r="F236" s="6">
        <v>1140.48</v>
      </c>
      <c r="G236" s="23">
        <v>500</v>
      </c>
      <c r="H236" s="23">
        <v>500</v>
      </c>
      <c r="I236" s="6">
        <v>41</v>
      </c>
    </row>
    <row r="237" spans="1:9" x14ac:dyDescent="0.3">
      <c r="A237" s="6" t="s">
        <v>507</v>
      </c>
      <c r="B237" s="6" t="s">
        <v>508</v>
      </c>
      <c r="C237" s="23">
        <v>400</v>
      </c>
      <c r="D237" s="23">
        <v>300</v>
      </c>
      <c r="E237" s="56">
        <v>400</v>
      </c>
      <c r="F237" s="6">
        <v>29.88</v>
      </c>
      <c r="G237" s="23">
        <v>400</v>
      </c>
      <c r="H237" s="23">
        <v>400</v>
      </c>
      <c r="I237" s="6">
        <v>41</v>
      </c>
    </row>
    <row r="238" spans="1:9" x14ac:dyDescent="0.3">
      <c r="A238" s="6" t="s">
        <v>509</v>
      </c>
      <c r="B238" s="6" t="s">
        <v>510</v>
      </c>
      <c r="C238" s="23">
        <v>300</v>
      </c>
      <c r="D238" s="23">
        <v>0</v>
      </c>
      <c r="E238" s="56">
        <v>300</v>
      </c>
      <c r="F238" s="6">
        <v>0</v>
      </c>
      <c r="G238" s="23">
        <v>300</v>
      </c>
      <c r="H238" s="23">
        <v>300</v>
      </c>
      <c r="I238" s="6">
        <v>41</v>
      </c>
    </row>
    <row r="239" spans="1:9" x14ac:dyDescent="0.3">
      <c r="A239" s="6" t="s">
        <v>511</v>
      </c>
      <c r="B239" s="6" t="s">
        <v>512</v>
      </c>
      <c r="C239" s="23">
        <v>1800</v>
      </c>
      <c r="D239" s="138">
        <v>1800</v>
      </c>
      <c r="E239" s="56">
        <v>1800</v>
      </c>
      <c r="F239" s="6">
        <v>1197</v>
      </c>
      <c r="G239" s="23">
        <v>1800</v>
      </c>
      <c r="H239" s="23">
        <v>1800</v>
      </c>
      <c r="I239" s="6">
        <v>41</v>
      </c>
    </row>
    <row r="240" spans="1:9" x14ac:dyDescent="0.3">
      <c r="A240" s="6" t="s">
        <v>513</v>
      </c>
      <c r="B240" s="6" t="s">
        <v>514</v>
      </c>
      <c r="C240" s="23">
        <v>200</v>
      </c>
      <c r="D240" s="138">
        <v>200</v>
      </c>
      <c r="E240" s="56">
        <v>200</v>
      </c>
      <c r="F240" s="6">
        <v>176.4</v>
      </c>
      <c r="G240" s="23">
        <v>200</v>
      </c>
      <c r="H240" s="23">
        <v>200</v>
      </c>
      <c r="I240" s="6">
        <v>41</v>
      </c>
    </row>
    <row r="241" spans="1:9" x14ac:dyDescent="0.3">
      <c r="A241" s="6" t="s">
        <v>515</v>
      </c>
      <c r="B241" s="6" t="s">
        <v>516</v>
      </c>
      <c r="C241" s="23">
        <v>1000</v>
      </c>
      <c r="D241" s="138">
        <v>890</v>
      </c>
      <c r="E241" s="56">
        <v>1000</v>
      </c>
      <c r="F241" s="6">
        <v>95.46</v>
      </c>
      <c r="G241" s="23">
        <v>1000</v>
      </c>
      <c r="H241" s="23">
        <v>1000</v>
      </c>
      <c r="I241" s="6">
        <v>41</v>
      </c>
    </row>
    <row r="242" spans="1:9" x14ac:dyDescent="0.3">
      <c r="A242" s="6" t="s">
        <v>517</v>
      </c>
      <c r="B242" s="6" t="s">
        <v>518</v>
      </c>
      <c r="C242" s="23">
        <v>0</v>
      </c>
      <c r="D242" s="138">
        <v>365</v>
      </c>
      <c r="E242" s="56">
        <v>0</v>
      </c>
      <c r="F242" s="6">
        <v>0</v>
      </c>
      <c r="G242" s="23">
        <v>0</v>
      </c>
      <c r="H242" s="23">
        <v>0</v>
      </c>
      <c r="I242" s="6">
        <v>132</v>
      </c>
    </row>
    <row r="243" spans="1:9" x14ac:dyDescent="0.3">
      <c r="A243" s="6" t="s">
        <v>519</v>
      </c>
      <c r="B243" s="6" t="s">
        <v>520</v>
      </c>
      <c r="C243" s="23">
        <v>30000</v>
      </c>
      <c r="D243" s="138">
        <v>29620</v>
      </c>
      <c r="E243" s="56">
        <v>30000</v>
      </c>
      <c r="F243" s="6">
        <v>26069.67</v>
      </c>
      <c r="G243" s="23">
        <v>30000</v>
      </c>
      <c r="H243" s="23">
        <v>30000</v>
      </c>
      <c r="I243" s="6">
        <v>41</v>
      </c>
    </row>
    <row r="244" spans="1:9" x14ac:dyDescent="0.3">
      <c r="A244" s="6" t="s">
        <v>521</v>
      </c>
      <c r="B244" s="6" t="s">
        <v>522</v>
      </c>
      <c r="C244" s="23">
        <v>1500</v>
      </c>
      <c r="D244" s="138">
        <v>1500</v>
      </c>
      <c r="E244" s="56">
        <v>1500</v>
      </c>
      <c r="F244" s="6">
        <v>270</v>
      </c>
      <c r="G244" s="23">
        <v>1500</v>
      </c>
      <c r="H244" s="23">
        <v>1500</v>
      </c>
      <c r="I244" s="6">
        <v>41</v>
      </c>
    </row>
    <row r="245" spans="1:9" x14ac:dyDescent="0.3">
      <c r="A245" s="6" t="s">
        <v>523</v>
      </c>
      <c r="B245" s="6" t="s">
        <v>524</v>
      </c>
      <c r="C245" s="23">
        <v>500</v>
      </c>
      <c r="D245" s="138">
        <v>500</v>
      </c>
      <c r="E245" s="56">
        <v>500</v>
      </c>
      <c r="F245" s="6">
        <v>0</v>
      </c>
      <c r="G245" s="23">
        <v>500</v>
      </c>
      <c r="H245" s="23">
        <v>500</v>
      </c>
      <c r="I245" s="6">
        <v>41</v>
      </c>
    </row>
    <row r="246" spans="1:9" x14ac:dyDescent="0.3">
      <c r="A246" s="6" t="s">
        <v>525</v>
      </c>
      <c r="B246" s="6" t="s">
        <v>526</v>
      </c>
      <c r="C246" s="23">
        <v>900</v>
      </c>
      <c r="D246" s="138">
        <v>900</v>
      </c>
      <c r="E246" s="56">
        <v>900</v>
      </c>
      <c r="F246" s="6">
        <v>0</v>
      </c>
      <c r="G246" s="23">
        <v>900</v>
      </c>
      <c r="H246" s="23">
        <v>900</v>
      </c>
      <c r="I246" s="6">
        <v>41</v>
      </c>
    </row>
    <row r="247" spans="1:9" x14ac:dyDescent="0.3">
      <c r="A247" s="6" t="s">
        <v>527</v>
      </c>
      <c r="B247" s="6" t="s">
        <v>528</v>
      </c>
      <c r="C247" s="23">
        <v>120</v>
      </c>
      <c r="D247" s="138">
        <v>64</v>
      </c>
      <c r="E247" s="56">
        <v>64</v>
      </c>
      <c r="F247" s="6">
        <v>64</v>
      </c>
      <c r="G247" s="23">
        <v>64</v>
      </c>
      <c r="H247" s="23">
        <v>64</v>
      </c>
      <c r="I247" s="6">
        <v>111</v>
      </c>
    </row>
    <row r="248" spans="1:9" x14ac:dyDescent="0.3">
      <c r="A248" s="6" t="s">
        <v>529</v>
      </c>
      <c r="B248" s="6" t="s">
        <v>530</v>
      </c>
      <c r="C248" s="23">
        <v>12</v>
      </c>
      <c r="D248" s="138">
        <v>7</v>
      </c>
      <c r="E248" s="56">
        <v>7</v>
      </c>
      <c r="F248" s="6">
        <v>7</v>
      </c>
      <c r="G248" s="23">
        <v>7</v>
      </c>
      <c r="H248" s="23">
        <v>7</v>
      </c>
      <c r="I248" s="6">
        <v>111</v>
      </c>
    </row>
    <row r="249" spans="1:9" x14ac:dyDescent="0.3">
      <c r="A249" s="6" t="s">
        <v>531</v>
      </c>
      <c r="B249" s="6" t="s">
        <v>532</v>
      </c>
      <c r="C249" s="23">
        <v>29</v>
      </c>
      <c r="D249" s="138">
        <v>16</v>
      </c>
      <c r="E249" s="56">
        <v>16</v>
      </c>
      <c r="F249" s="6">
        <v>16</v>
      </c>
      <c r="G249" s="23">
        <v>16</v>
      </c>
      <c r="H249" s="23">
        <v>16</v>
      </c>
      <c r="I249" s="6">
        <v>111</v>
      </c>
    </row>
    <row r="250" spans="1:9" x14ac:dyDescent="0.3">
      <c r="A250" s="6" t="s">
        <v>533</v>
      </c>
      <c r="B250" s="6" t="s">
        <v>534</v>
      </c>
      <c r="C250" s="23">
        <v>8900</v>
      </c>
      <c r="D250" s="138">
        <v>8900</v>
      </c>
      <c r="E250" s="56">
        <v>8900</v>
      </c>
      <c r="F250" s="6">
        <v>6366.82</v>
      </c>
      <c r="G250" s="23">
        <v>8900</v>
      </c>
      <c r="H250" s="23">
        <v>8900</v>
      </c>
      <c r="I250" s="6">
        <v>41</v>
      </c>
    </row>
    <row r="251" spans="1:9" x14ac:dyDescent="0.3">
      <c r="A251" s="6" t="s">
        <v>535</v>
      </c>
      <c r="B251" s="6" t="s">
        <v>536</v>
      </c>
      <c r="C251" s="23">
        <v>700</v>
      </c>
      <c r="D251" s="138">
        <v>700</v>
      </c>
      <c r="E251" s="56">
        <v>700</v>
      </c>
      <c r="F251" s="6">
        <v>619.5</v>
      </c>
      <c r="G251" s="23">
        <v>700</v>
      </c>
      <c r="H251" s="23">
        <v>700</v>
      </c>
      <c r="I251" s="6">
        <v>41</v>
      </c>
    </row>
    <row r="252" spans="1:9" x14ac:dyDescent="0.3">
      <c r="A252" s="6" t="s">
        <v>537</v>
      </c>
      <c r="B252" s="6" t="s">
        <v>538</v>
      </c>
      <c r="C252" s="23">
        <v>100</v>
      </c>
      <c r="D252" s="138">
        <v>361</v>
      </c>
      <c r="E252" s="56">
        <v>350</v>
      </c>
      <c r="F252" s="6">
        <v>334.26</v>
      </c>
      <c r="G252" s="23">
        <v>350</v>
      </c>
      <c r="H252" s="23">
        <v>350</v>
      </c>
      <c r="I252" s="6">
        <v>41</v>
      </c>
    </row>
    <row r="253" spans="1:9" x14ac:dyDescent="0.3">
      <c r="A253" s="136" t="s">
        <v>539</v>
      </c>
      <c r="B253" s="136" t="s">
        <v>540</v>
      </c>
      <c r="C253" s="114">
        <v>4600</v>
      </c>
      <c r="D253" s="140">
        <v>4000</v>
      </c>
      <c r="E253" s="137">
        <v>4600</v>
      </c>
      <c r="F253" s="136">
        <v>3386.91</v>
      </c>
      <c r="G253" s="114">
        <v>4600</v>
      </c>
      <c r="H253" s="114">
        <v>4600</v>
      </c>
      <c r="I253" s="136">
        <v>41</v>
      </c>
    </row>
    <row r="254" spans="1:9" x14ac:dyDescent="0.3">
      <c r="A254" s="6" t="s">
        <v>541</v>
      </c>
      <c r="B254" s="6" t="s">
        <v>542</v>
      </c>
      <c r="C254" s="23">
        <v>200</v>
      </c>
      <c r="D254" s="138">
        <v>0</v>
      </c>
      <c r="E254" s="56">
        <v>200</v>
      </c>
      <c r="F254" s="6">
        <v>0</v>
      </c>
      <c r="G254" s="23">
        <v>200</v>
      </c>
      <c r="H254" s="23">
        <v>200</v>
      </c>
      <c r="I254" s="6">
        <v>41</v>
      </c>
    </row>
    <row r="255" spans="1:9" x14ac:dyDescent="0.3">
      <c r="A255" s="6" t="s">
        <v>543</v>
      </c>
      <c r="B255" s="6" t="s">
        <v>544</v>
      </c>
      <c r="C255" s="23">
        <v>0</v>
      </c>
      <c r="D255" s="138">
        <v>68</v>
      </c>
      <c r="E255" s="56">
        <v>68</v>
      </c>
      <c r="F255" s="6">
        <v>67.95</v>
      </c>
      <c r="G255" s="23">
        <v>68</v>
      </c>
      <c r="H255" s="23">
        <v>68</v>
      </c>
      <c r="I255" s="6">
        <v>111</v>
      </c>
    </row>
    <row r="256" spans="1:9" x14ac:dyDescent="0.3">
      <c r="A256" s="6" t="s">
        <v>545</v>
      </c>
      <c r="B256" s="6" t="s">
        <v>546</v>
      </c>
      <c r="C256" s="23">
        <v>4600</v>
      </c>
      <c r="D256" s="138">
        <v>4539</v>
      </c>
      <c r="E256" s="56">
        <v>4600</v>
      </c>
      <c r="F256" s="6">
        <v>29.76</v>
      </c>
      <c r="G256" s="23">
        <v>4600</v>
      </c>
      <c r="H256" s="23">
        <v>4600</v>
      </c>
      <c r="I256" s="6">
        <v>41</v>
      </c>
    </row>
    <row r="257" spans="1:9" x14ac:dyDescent="0.3">
      <c r="A257" s="6" t="s">
        <v>547</v>
      </c>
      <c r="B257" s="6" t="s">
        <v>548</v>
      </c>
      <c r="C257" s="23">
        <v>3100</v>
      </c>
      <c r="D257" s="138">
        <v>3100</v>
      </c>
      <c r="E257" s="56">
        <v>3100</v>
      </c>
      <c r="F257" s="6">
        <v>226.2</v>
      </c>
      <c r="G257" s="23">
        <v>3100</v>
      </c>
      <c r="H257" s="23">
        <v>3100</v>
      </c>
      <c r="I257" s="6">
        <v>41</v>
      </c>
    </row>
    <row r="258" spans="1:9" x14ac:dyDescent="0.3">
      <c r="A258" s="6" t="s">
        <v>549</v>
      </c>
      <c r="B258" s="6" t="s">
        <v>550</v>
      </c>
      <c r="C258" s="23">
        <v>3120</v>
      </c>
      <c r="D258" s="138">
        <v>3060</v>
      </c>
      <c r="E258" s="56">
        <v>3120</v>
      </c>
      <c r="F258" s="6">
        <v>0</v>
      </c>
      <c r="G258" s="23">
        <v>3120</v>
      </c>
      <c r="H258" s="23">
        <v>3120</v>
      </c>
      <c r="I258" s="6">
        <v>41</v>
      </c>
    </row>
    <row r="259" spans="1:9" x14ac:dyDescent="0.3">
      <c r="A259" s="6" t="s">
        <v>551</v>
      </c>
      <c r="B259" s="6" t="s">
        <v>552</v>
      </c>
      <c r="C259" s="23">
        <v>300</v>
      </c>
      <c r="D259" s="138">
        <v>300</v>
      </c>
      <c r="E259" s="56">
        <v>300</v>
      </c>
      <c r="F259" s="6">
        <v>0</v>
      </c>
      <c r="G259" s="23">
        <v>300</v>
      </c>
      <c r="H259" s="23">
        <v>300</v>
      </c>
      <c r="I259" s="6">
        <v>41</v>
      </c>
    </row>
    <row r="260" spans="1:9" x14ac:dyDescent="0.3">
      <c r="A260" s="6" t="s">
        <v>553</v>
      </c>
      <c r="B260" s="6" t="s">
        <v>554</v>
      </c>
      <c r="C260" s="23">
        <v>50</v>
      </c>
      <c r="D260" s="138">
        <v>50</v>
      </c>
      <c r="E260" s="56">
        <v>50</v>
      </c>
      <c r="F260" s="6">
        <v>39.799999999999997</v>
      </c>
      <c r="G260" s="23">
        <v>50</v>
      </c>
      <c r="H260" s="23">
        <v>50</v>
      </c>
      <c r="I260" s="6">
        <v>41</v>
      </c>
    </row>
    <row r="261" spans="1:9" x14ac:dyDescent="0.3">
      <c r="A261" s="6" t="s">
        <v>555</v>
      </c>
      <c r="B261" s="6" t="s">
        <v>556</v>
      </c>
      <c r="C261" s="23">
        <v>700</v>
      </c>
      <c r="D261" s="138">
        <v>760</v>
      </c>
      <c r="E261" s="56">
        <v>700</v>
      </c>
      <c r="F261" s="6">
        <v>613.34</v>
      </c>
      <c r="G261" s="23">
        <v>700</v>
      </c>
      <c r="H261" s="23">
        <v>700</v>
      </c>
      <c r="I261" s="6">
        <v>41</v>
      </c>
    </row>
    <row r="262" spans="1:9" x14ac:dyDescent="0.3">
      <c r="A262" s="6" t="s">
        <v>557</v>
      </c>
      <c r="B262" s="6" t="s">
        <v>558</v>
      </c>
      <c r="C262" s="23">
        <v>2640</v>
      </c>
      <c r="D262" s="138">
        <v>2640</v>
      </c>
      <c r="E262" s="56">
        <v>2640</v>
      </c>
      <c r="F262" s="6">
        <v>2640</v>
      </c>
      <c r="G262" s="23">
        <v>2640</v>
      </c>
      <c r="H262" s="23">
        <v>2640</v>
      </c>
      <c r="I262" s="6">
        <v>41</v>
      </c>
    </row>
    <row r="263" spans="1:9" x14ac:dyDescent="0.3">
      <c r="A263" s="6" t="s">
        <v>559</v>
      </c>
      <c r="B263" s="6" t="s">
        <v>560</v>
      </c>
      <c r="C263" s="23">
        <v>864</v>
      </c>
      <c r="D263" s="138">
        <v>864</v>
      </c>
      <c r="E263" s="56">
        <v>864</v>
      </c>
      <c r="F263" s="6">
        <v>720</v>
      </c>
      <c r="G263" s="23">
        <v>864</v>
      </c>
      <c r="H263" s="23">
        <v>864</v>
      </c>
      <c r="I263" s="6">
        <v>41</v>
      </c>
    </row>
    <row r="264" spans="1:9" x14ac:dyDescent="0.3">
      <c r="A264" s="6" t="s">
        <v>561</v>
      </c>
      <c r="B264" s="6" t="s">
        <v>562</v>
      </c>
      <c r="C264" s="23">
        <v>1000</v>
      </c>
      <c r="D264" s="138">
        <v>1000</v>
      </c>
      <c r="E264" s="56">
        <v>1000</v>
      </c>
      <c r="F264" s="6">
        <v>899.29</v>
      </c>
      <c r="G264" s="23">
        <v>1000</v>
      </c>
      <c r="H264" s="23">
        <v>1000</v>
      </c>
      <c r="I264" s="6">
        <v>41</v>
      </c>
    </row>
    <row r="265" spans="1:9" x14ac:dyDescent="0.3">
      <c r="A265" s="6" t="s">
        <v>563</v>
      </c>
      <c r="B265" s="6" t="s">
        <v>564</v>
      </c>
      <c r="C265" s="23">
        <v>2100</v>
      </c>
      <c r="D265" s="23">
        <v>1775</v>
      </c>
      <c r="E265" s="56">
        <v>2100</v>
      </c>
      <c r="F265" s="6">
        <v>1618.8</v>
      </c>
      <c r="G265" s="23">
        <v>2100</v>
      </c>
      <c r="H265" s="23">
        <v>2100</v>
      </c>
      <c r="I265" s="6">
        <v>41</v>
      </c>
    </row>
    <row r="266" spans="1:9" x14ac:dyDescent="0.3">
      <c r="A266" s="6" t="s">
        <v>565</v>
      </c>
      <c r="B266" s="6" t="s">
        <v>566</v>
      </c>
      <c r="C266" s="23">
        <v>3275</v>
      </c>
      <c r="D266" s="23">
        <v>3600</v>
      </c>
      <c r="E266" s="56">
        <v>3275</v>
      </c>
      <c r="F266" s="6">
        <v>1490.11</v>
      </c>
      <c r="G266" s="23">
        <v>3275</v>
      </c>
      <c r="H266" s="23">
        <v>3275</v>
      </c>
      <c r="I266" s="6">
        <v>41</v>
      </c>
    </row>
    <row r="267" spans="1:9" x14ac:dyDescent="0.3">
      <c r="A267" s="6" t="s">
        <v>567</v>
      </c>
      <c r="B267" s="6" t="s">
        <v>568</v>
      </c>
      <c r="C267" s="23">
        <v>480</v>
      </c>
      <c r="D267" s="23">
        <v>1510</v>
      </c>
      <c r="E267" s="56">
        <v>1000</v>
      </c>
      <c r="F267" s="6">
        <v>564</v>
      </c>
      <c r="G267" s="23">
        <v>1000</v>
      </c>
      <c r="H267" s="23">
        <v>1000</v>
      </c>
      <c r="I267" s="6">
        <v>41</v>
      </c>
    </row>
    <row r="268" spans="1:9" x14ac:dyDescent="0.3">
      <c r="A268" s="6" t="s">
        <v>569</v>
      </c>
      <c r="B268" s="6" t="s">
        <v>570</v>
      </c>
      <c r="C268" s="23">
        <v>100</v>
      </c>
      <c r="D268" s="23">
        <v>340</v>
      </c>
      <c r="E268" s="56">
        <v>100</v>
      </c>
      <c r="F268" s="6">
        <v>334.27</v>
      </c>
      <c r="G268" s="23">
        <v>100</v>
      </c>
      <c r="H268" s="23">
        <v>100</v>
      </c>
      <c r="I268" s="6">
        <v>41</v>
      </c>
    </row>
    <row r="269" spans="1:9" x14ac:dyDescent="0.3">
      <c r="A269" s="6" t="s">
        <v>571</v>
      </c>
      <c r="B269" s="6" t="s">
        <v>572</v>
      </c>
      <c r="C269" s="23">
        <v>600</v>
      </c>
      <c r="D269" s="23">
        <v>360</v>
      </c>
      <c r="E269" s="56">
        <v>600</v>
      </c>
      <c r="F269" s="6">
        <v>0</v>
      </c>
      <c r="G269" s="23">
        <v>600</v>
      </c>
      <c r="H269" s="23">
        <v>600</v>
      </c>
      <c r="I269" s="6">
        <v>41</v>
      </c>
    </row>
    <row r="270" spans="1:9" x14ac:dyDescent="0.3">
      <c r="A270" s="6" t="s">
        <v>573</v>
      </c>
      <c r="B270" s="6" t="s">
        <v>574</v>
      </c>
      <c r="C270" s="23">
        <v>0</v>
      </c>
      <c r="D270" s="23">
        <v>100</v>
      </c>
      <c r="E270" s="56">
        <v>700</v>
      </c>
      <c r="F270" s="6">
        <v>0</v>
      </c>
      <c r="G270" s="23">
        <v>700</v>
      </c>
      <c r="H270" s="23">
        <v>700</v>
      </c>
      <c r="I270" s="6">
        <v>41</v>
      </c>
    </row>
    <row r="271" spans="1:9" x14ac:dyDescent="0.3">
      <c r="A271" s="6" t="s">
        <v>575</v>
      </c>
      <c r="B271" s="6" t="s">
        <v>576</v>
      </c>
      <c r="C271" s="23">
        <v>0</v>
      </c>
      <c r="D271" s="23">
        <v>4000</v>
      </c>
      <c r="E271" s="56">
        <v>4000</v>
      </c>
      <c r="F271" s="6">
        <v>2000</v>
      </c>
      <c r="G271" s="23">
        <v>4000</v>
      </c>
      <c r="H271" s="23">
        <v>4000</v>
      </c>
      <c r="I271" s="6">
        <v>41</v>
      </c>
    </row>
    <row r="272" spans="1:9" x14ac:dyDescent="0.3">
      <c r="A272" s="6" t="s">
        <v>577</v>
      </c>
      <c r="B272" s="6" t="s">
        <v>578</v>
      </c>
      <c r="C272" s="23">
        <v>300</v>
      </c>
      <c r="D272" s="23">
        <v>30</v>
      </c>
      <c r="E272" s="56">
        <v>30</v>
      </c>
      <c r="F272" s="6">
        <v>30</v>
      </c>
      <c r="G272" s="23">
        <v>30</v>
      </c>
      <c r="H272" s="23">
        <v>30</v>
      </c>
      <c r="I272" s="6">
        <v>111</v>
      </c>
    </row>
    <row r="273" spans="1:9" x14ac:dyDescent="0.3">
      <c r="A273" s="6" t="s">
        <v>579</v>
      </c>
      <c r="B273" s="6" t="s">
        <v>580</v>
      </c>
      <c r="C273" s="23">
        <v>1600</v>
      </c>
      <c r="D273" s="23">
        <v>2750</v>
      </c>
      <c r="E273" s="56">
        <v>1600</v>
      </c>
      <c r="F273" s="6">
        <v>632.92999999999995</v>
      </c>
      <c r="G273" s="23">
        <v>1600</v>
      </c>
      <c r="H273" s="23">
        <v>1600</v>
      </c>
      <c r="I273" s="6">
        <v>41</v>
      </c>
    </row>
    <row r="274" spans="1:9" x14ac:dyDescent="0.3">
      <c r="A274" s="6" t="s">
        <v>581</v>
      </c>
      <c r="B274" s="6" t="s">
        <v>582</v>
      </c>
      <c r="C274" s="23">
        <v>0</v>
      </c>
      <c r="D274" s="23">
        <v>142</v>
      </c>
      <c r="E274" s="56">
        <v>386</v>
      </c>
      <c r="F274" s="6">
        <v>64.239999999999995</v>
      </c>
      <c r="G274" s="23">
        <v>386</v>
      </c>
      <c r="H274" s="23">
        <v>386</v>
      </c>
      <c r="I274" s="6">
        <v>41</v>
      </c>
    </row>
    <row r="275" spans="1:9" x14ac:dyDescent="0.3">
      <c r="A275" s="6" t="s">
        <v>583</v>
      </c>
      <c r="B275" s="6" t="s">
        <v>584</v>
      </c>
      <c r="C275" s="23">
        <v>170</v>
      </c>
      <c r="D275" s="23">
        <v>170</v>
      </c>
      <c r="E275" s="56">
        <v>170</v>
      </c>
      <c r="F275" s="6">
        <v>0</v>
      </c>
      <c r="G275" s="23">
        <v>170</v>
      </c>
      <c r="H275" s="23">
        <v>170</v>
      </c>
      <c r="I275" s="6">
        <v>41</v>
      </c>
    </row>
    <row r="276" spans="1:9" x14ac:dyDescent="0.3">
      <c r="A276" s="6" t="s">
        <v>585</v>
      </c>
      <c r="B276" s="6" t="s">
        <v>586</v>
      </c>
      <c r="C276" s="23">
        <v>570</v>
      </c>
      <c r="D276" s="23">
        <v>570</v>
      </c>
      <c r="E276" s="56">
        <v>570</v>
      </c>
      <c r="F276" s="6">
        <v>0</v>
      </c>
      <c r="G276" s="23">
        <v>570</v>
      </c>
      <c r="H276" s="23">
        <v>570</v>
      </c>
      <c r="I276" s="6">
        <v>41</v>
      </c>
    </row>
    <row r="277" spans="1:9" x14ac:dyDescent="0.3">
      <c r="A277" s="6" t="s">
        <v>587</v>
      </c>
      <c r="B277" s="6" t="s">
        <v>588</v>
      </c>
      <c r="C277" s="23">
        <v>6000</v>
      </c>
      <c r="D277" s="23">
        <v>4850</v>
      </c>
      <c r="E277" s="56">
        <v>6000</v>
      </c>
      <c r="F277" s="6">
        <v>1939.14</v>
      </c>
      <c r="G277" s="23">
        <v>6000</v>
      </c>
      <c r="H277" s="23">
        <v>6000</v>
      </c>
      <c r="I277" s="6">
        <v>41</v>
      </c>
    </row>
    <row r="278" spans="1:9" x14ac:dyDescent="0.3">
      <c r="A278" s="6" t="s">
        <v>589</v>
      </c>
      <c r="B278" s="6" t="s">
        <v>590</v>
      </c>
      <c r="C278" s="23">
        <v>1500</v>
      </c>
      <c r="D278" s="23">
        <v>1500</v>
      </c>
      <c r="E278" s="56">
        <v>1500</v>
      </c>
      <c r="F278" s="6">
        <v>0</v>
      </c>
      <c r="G278" s="23">
        <v>1500</v>
      </c>
      <c r="H278" s="23">
        <v>1500</v>
      </c>
      <c r="I278" s="6">
        <v>41</v>
      </c>
    </row>
    <row r="279" spans="1:9" x14ac:dyDescent="0.3">
      <c r="A279" s="6" t="s">
        <v>591</v>
      </c>
      <c r="B279" s="6" t="s">
        <v>592</v>
      </c>
      <c r="C279" s="23">
        <v>0</v>
      </c>
      <c r="D279" s="23">
        <v>296</v>
      </c>
      <c r="E279" s="56">
        <v>756</v>
      </c>
      <c r="F279" s="6">
        <v>149.93</v>
      </c>
      <c r="G279" s="23">
        <v>533</v>
      </c>
      <c r="H279" s="23">
        <v>299</v>
      </c>
      <c r="I279" s="6">
        <v>41</v>
      </c>
    </row>
    <row r="280" spans="1:9" x14ac:dyDescent="0.3">
      <c r="A280" s="6" t="s">
        <v>594</v>
      </c>
      <c r="B280" s="6" t="s">
        <v>595</v>
      </c>
      <c r="C280" s="23">
        <v>9800</v>
      </c>
      <c r="D280" s="23">
        <v>15170</v>
      </c>
      <c r="E280" s="56">
        <v>12000</v>
      </c>
      <c r="F280" s="6">
        <v>11303.49</v>
      </c>
      <c r="G280" s="23">
        <v>16148</v>
      </c>
      <c r="H280" s="23">
        <v>16380</v>
      </c>
      <c r="I280" s="6">
        <v>41</v>
      </c>
    </row>
    <row r="281" spans="1:9" x14ac:dyDescent="0.3">
      <c r="A281" s="6" t="s">
        <v>596</v>
      </c>
      <c r="B281" s="6" t="s">
        <v>597</v>
      </c>
      <c r="C281" s="23">
        <v>4550</v>
      </c>
      <c r="D281" s="23">
        <v>5000</v>
      </c>
      <c r="E281" s="56">
        <v>5000</v>
      </c>
      <c r="F281" s="6">
        <v>4921.7700000000004</v>
      </c>
      <c r="G281" s="23">
        <v>5000</v>
      </c>
      <c r="H281" s="23">
        <v>5000</v>
      </c>
      <c r="I281" s="6">
        <v>41</v>
      </c>
    </row>
    <row r="282" spans="1:9" x14ac:dyDescent="0.3">
      <c r="A282" s="6" t="s">
        <v>598</v>
      </c>
      <c r="B282" s="6" t="s">
        <v>599</v>
      </c>
      <c r="C282" s="23">
        <v>0</v>
      </c>
      <c r="D282" s="23">
        <v>990</v>
      </c>
      <c r="E282" s="56">
        <v>990</v>
      </c>
      <c r="F282" s="6">
        <v>990</v>
      </c>
      <c r="G282" s="23">
        <v>990</v>
      </c>
      <c r="H282" s="23">
        <v>990</v>
      </c>
      <c r="I282" s="6">
        <v>41</v>
      </c>
    </row>
    <row r="283" spans="1:9" x14ac:dyDescent="0.3">
      <c r="A283" s="6" t="s">
        <v>600</v>
      </c>
      <c r="B283" s="6" t="s">
        <v>601</v>
      </c>
      <c r="C283" s="23">
        <v>2150</v>
      </c>
      <c r="D283" s="23">
        <v>3182</v>
      </c>
      <c r="E283" s="56">
        <v>2150</v>
      </c>
      <c r="F283" s="6">
        <v>2760.64</v>
      </c>
      <c r="G283" s="23">
        <v>2150</v>
      </c>
      <c r="H283" s="23">
        <v>2150</v>
      </c>
      <c r="I283" s="6">
        <v>41</v>
      </c>
    </row>
    <row r="284" spans="1:9" x14ac:dyDescent="0.3">
      <c r="A284" s="6" t="s">
        <v>602</v>
      </c>
      <c r="B284" s="6" t="s">
        <v>603</v>
      </c>
      <c r="C284" s="23">
        <v>1230</v>
      </c>
      <c r="D284" s="23">
        <v>698</v>
      </c>
      <c r="E284" s="56">
        <v>1230</v>
      </c>
      <c r="F284" s="6">
        <v>477</v>
      </c>
      <c r="G284" s="23">
        <v>1230</v>
      </c>
      <c r="H284" s="23">
        <v>1230</v>
      </c>
      <c r="I284" s="6">
        <v>41</v>
      </c>
    </row>
    <row r="285" spans="1:9" x14ac:dyDescent="0.3">
      <c r="A285" s="6" t="s">
        <v>604</v>
      </c>
      <c r="B285" s="6" t="s">
        <v>605</v>
      </c>
      <c r="C285" s="23">
        <v>350</v>
      </c>
      <c r="D285" s="23">
        <v>350</v>
      </c>
      <c r="E285" s="56">
        <v>350</v>
      </c>
      <c r="F285" s="6">
        <v>169.3</v>
      </c>
      <c r="G285" s="23">
        <v>350</v>
      </c>
      <c r="H285" s="23">
        <v>350</v>
      </c>
      <c r="I285" s="6">
        <v>41</v>
      </c>
    </row>
    <row r="286" spans="1:9" x14ac:dyDescent="0.3">
      <c r="A286" s="6" t="s">
        <v>606</v>
      </c>
      <c r="B286" s="6" t="s">
        <v>607</v>
      </c>
      <c r="C286" s="23">
        <v>14400</v>
      </c>
      <c r="D286" s="23">
        <v>14400</v>
      </c>
      <c r="E286" s="56">
        <v>9800</v>
      </c>
      <c r="F286" s="6">
        <v>14400</v>
      </c>
      <c r="G286" s="23">
        <v>9800</v>
      </c>
      <c r="H286" s="23">
        <v>9800</v>
      </c>
      <c r="I286" s="6">
        <v>41</v>
      </c>
    </row>
    <row r="287" spans="1:9" x14ac:dyDescent="0.3">
      <c r="A287" s="6" t="s">
        <v>608</v>
      </c>
      <c r="B287" s="6" t="s">
        <v>609</v>
      </c>
      <c r="C287" s="23">
        <v>710</v>
      </c>
      <c r="D287" s="23">
        <v>726</v>
      </c>
      <c r="E287" s="56">
        <v>710</v>
      </c>
      <c r="F287" s="6">
        <v>619.66</v>
      </c>
      <c r="G287" s="23">
        <v>710</v>
      </c>
      <c r="H287" s="23">
        <v>710</v>
      </c>
      <c r="I287" s="6">
        <v>41</v>
      </c>
    </row>
    <row r="288" spans="1:9" x14ac:dyDescent="0.3">
      <c r="A288" s="6" t="s">
        <v>610</v>
      </c>
      <c r="B288" s="6" t="s">
        <v>611</v>
      </c>
      <c r="C288" s="23">
        <v>2400</v>
      </c>
      <c r="D288" s="23">
        <v>2751</v>
      </c>
      <c r="E288" s="56">
        <v>2400</v>
      </c>
      <c r="F288" s="6">
        <v>2408.9899999999998</v>
      </c>
      <c r="G288" s="23">
        <v>2400</v>
      </c>
      <c r="H288" s="23">
        <v>2400</v>
      </c>
      <c r="I288" s="6">
        <v>41</v>
      </c>
    </row>
    <row r="289" spans="1:9" x14ac:dyDescent="0.3">
      <c r="A289" s="6" t="s">
        <v>612</v>
      </c>
      <c r="B289" s="6" t="s">
        <v>613</v>
      </c>
      <c r="C289" s="23">
        <v>250</v>
      </c>
      <c r="D289" s="23">
        <v>250</v>
      </c>
      <c r="E289" s="56">
        <v>250</v>
      </c>
      <c r="F289" s="6">
        <v>0</v>
      </c>
      <c r="G289" s="23">
        <v>250</v>
      </c>
      <c r="H289" s="23">
        <v>250</v>
      </c>
      <c r="I289" s="6">
        <v>41</v>
      </c>
    </row>
    <row r="290" spans="1:9" x14ac:dyDescent="0.3">
      <c r="A290" s="6" t="s">
        <v>614</v>
      </c>
      <c r="B290" s="6" t="s">
        <v>615</v>
      </c>
      <c r="C290" s="23">
        <v>2720</v>
      </c>
      <c r="D290" s="23">
        <v>2353</v>
      </c>
      <c r="E290" s="56">
        <v>2720</v>
      </c>
      <c r="F290" s="6">
        <v>2145.29</v>
      </c>
      <c r="G290" s="23">
        <v>2720</v>
      </c>
      <c r="H290" s="23">
        <v>2720</v>
      </c>
      <c r="I290" s="6">
        <v>41</v>
      </c>
    </row>
    <row r="291" spans="1:9" x14ac:dyDescent="0.3">
      <c r="A291" s="6" t="s">
        <v>616</v>
      </c>
      <c r="B291" s="6" t="s">
        <v>617</v>
      </c>
      <c r="C291" s="23">
        <v>200</v>
      </c>
      <c r="D291" s="23">
        <v>560</v>
      </c>
      <c r="E291" s="56">
        <v>500</v>
      </c>
      <c r="F291" s="6">
        <v>238.57</v>
      </c>
      <c r="G291" s="23">
        <v>500</v>
      </c>
      <c r="H291" s="23">
        <v>500</v>
      </c>
      <c r="I291" s="6">
        <v>41</v>
      </c>
    </row>
    <row r="292" spans="1:9" x14ac:dyDescent="0.3">
      <c r="A292" s="6" t="s">
        <v>618</v>
      </c>
      <c r="B292" s="6" t="s">
        <v>619</v>
      </c>
      <c r="C292" s="23">
        <v>330</v>
      </c>
      <c r="D292" s="23">
        <v>330</v>
      </c>
      <c r="E292" s="56">
        <v>330</v>
      </c>
      <c r="F292" s="6">
        <v>0</v>
      </c>
      <c r="G292" s="23">
        <v>330</v>
      </c>
      <c r="H292" s="23">
        <v>330</v>
      </c>
      <c r="I292" s="6">
        <v>41</v>
      </c>
    </row>
    <row r="293" spans="1:9" x14ac:dyDescent="0.3">
      <c r="A293" s="6" t="s">
        <v>620</v>
      </c>
      <c r="B293" s="6" t="s">
        <v>621</v>
      </c>
      <c r="C293" s="23">
        <v>350</v>
      </c>
      <c r="D293" s="23">
        <v>350</v>
      </c>
      <c r="E293" s="56">
        <v>350</v>
      </c>
      <c r="F293" s="6">
        <v>288.72000000000003</v>
      </c>
      <c r="G293" s="23">
        <v>350</v>
      </c>
      <c r="H293" s="23">
        <v>350</v>
      </c>
      <c r="I293" s="6">
        <v>41</v>
      </c>
    </row>
    <row r="294" spans="1:9" x14ac:dyDescent="0.3">
      <c r="A294" s="6" t="s">
        <v>622</v>
      </c>
      <c r="B294" s="6" t="s">
        <v>623</v>
      </c>
      <c r="C294" s="23">
        <v>0</v>
      </c>
      <c r="D294" s="23">
        <v>200</v>
      </c>
      <c r="E294" s="56">
        <v>500</v>
      </c>
      <c r="F294" s="6">
        <v>199</v>
      </c>
      <c r="G294" s="23">
        <v>500</v>
      </c>
      <c r="H294" s="23">
        <v>500</v>
      </c>
      <c r="I294" s="6">
        <v>41</v>
      </c>
    </row>
    <row r="295" spans="1:9" x14ac:dyDescent="0.3">
      <c r="A295" s="6" t="s">
        <v>624</v>
      </c>
      <c r="B295" s="6" t="s">
        <v>625</v>
      </c>
      <c r="C295" s="23">
        <v>500</v>
      </c>
      <c r="D295" s="23">
        <v>500</v>
      </c>
      <c r="E295" s="56">
        <v>500</v>
      </c>
      <c r="F295" s="6">
        <v>459.34</v>
      </c>
      <c r="G295" s="23">
        <v>500</v>
      </c>
      <c r="H295" s="23">
        <v>500</v>
      </c>
      <c r="I295" s="6">
        <v>41</v>
      </c>
    </row>
    <row r="296" spans="1:9" x14ac:dyDescent="0.3">
      <c r="A296" s="6" t="s">
        <v>626</v>
      </c>
      <c r="B296" s="6" t="s">
        <v>627</v>
      </c>
      <c r="C296" s="23">
        <v>170</v>
      </c>
      <c r="D296" s="23">
        <v>170</v>
      </c>
      <c r="E296" s="56">
        <v>170</v>
      </c>
      <c r="F296" s="6">
        <v>320.18</v>
      </c>
      <c r="G296" s="23">
        <v>170</v>
      </c>
      <c r="H296" s="23">
        <v>170</v>
      </c>
      <c r="I296" s="6">
        <v>41</v>
      </c>
    </row>
    <row r="297" spans="1:9" x14ac:dyDescent="0.3">
      <c r="A297" s="6" t="s">
        <v>628</v>
      </c>
      <c r="B297" s="6" t="s">
        <v>629</v>
      </c>
      <c r="C297" s="23">
        <v>75</v>
      </c>
      <c r="D297" s="23">
        <v>75</v>
      </c>
      <c r="E297" s="56">
        <v>75</v>
      </c>
      <c r="F297" s="6">
        <v>0</v>
      </c>
      <c r="G297" s="23">
        <v>75</v>
      </c>
      <c r="H297" s="23">
        <v>75</v>
      </c>
      <c r="I297" s="6">
        <v>41</v>
      </c>
    </row>
    <row r="298" spans="1:9" x14ac:dyDescent="0.3">
      <c r="A298" s="6" t="s">
        <v>630</v>
      </c>
      <c r="B298" s="6" t="s">
        <v>631</v>
      </c>
      <c r="C298" s="23">
        <v>50</v>
      </c>
      <c r="D298" s="23">
        <v>50</v>
      </c>
      <c r="E298" s="56">
        <v>50</v>
      </c>
      <c r="F298" s="6">
        <v>167.13</v>
      </c>
      <c r="G298" s="23">
        <v>50</v>
      </c>
      <c r="H298" s="23">
        <v>50</v>
      </c>
      <c r="I298" s="6">
        <v>41</v>
      </c>
    </row>
    <row r="299" spans="1:9" x14ac:dyDescent="0.3">
      <c r="A299" s="6" t="s">
        <v>632</v>
      </c>
      <c r="B299" s="6" t="s">
        <v>633</v>
      </c>
      <c r="C299" s="23">
        <v>200</v>
      </c>
      <c r="D299" s="23">
        <v>200</v>
      </c>
      <c r="E299" s="56">
        <v>200</v>
      </c>
      <c r="F299" s="6">
        <v>0</v>
      </c>
      <c r="G299" s="23">
        <v>200</v>
      </c>
      <c r="H299" s="23">
        <v>200</v>
      </c>
      <c r="I299" s="6">
        <v>41</v>
      </c>
    </row>
    <row r="300" spans="1:9" x14ac:dyDescent="0.3">
      <c r="A300" s="6" t="s">
        <v>634</v>
      </c>
      <c r="B300" s="6" t="s">
        <v>635</v>
      </c>
      <c r="C300" s="23">
        <v>0</v>
      </c>
      <c r="D300" s="23">
        <v>2406</v>
      </c>
      <c r="E300" s="56">
        <v>1000</v>
      </c>
      <c r="F300" s="6">
        <v>2406</v>
      </c>
      <c r="G300" s="23">
        <v>1000</v>
      </c>
      <c r="H300" s="23">
        <v>1000</v>
      </c>
      <c r="I300" s="6">
        <v>41</v>
      </c>
    </row>
    <row r="301" spans="1:9" x14ac:dyDescent="0.3">
      <c r="A301" s="6" t="s">
        <v>636</v>
      </c>
      <c r="B301" s="6" t="s">
        <v>637</v>
      </c>
      <c r="C301" s="23">
        <v>600</v>
      </c>
      <c r="D301" s="23">
        <v>600</v>
      </c>
      <c r="E301" s="56">
        <v>1000</v>
      </c>
      <c r="F301" s="6">
        <v>600</v>
      </c>
      <c r="G301" s="23">
        <v>1000</v>
      </c>
      <c r="H301" s="23">
        <v>1000</v>
      </c>
      <c r="I301" s="6">
        <v>41</v>
      </c>
    </row>
    <row r="302" spans="1:9" x14ac:dyDescent="0.3">
      <c r="A302" s="6" t="s">
        <v>638</v>
      </c>
      <c r="B302" s="6" t="s">
        <v>639</v>
      </c>
      <c r="C302" s="23">
        <v>600</v>
      </c>
      <c r="D302" s="23">
        <v>600</v>
      </c>
      <c r="E302" s="56">
        <v>800</v>
      </c>
      <c r="F302" s="6">
        <v>600</v>
      </c>
      <c r="G302" s="23">
        <v>800</v>
      </c>
      <c r="H302" s="23">
        <v>800</v>
      </c>
      <c r="I302" s="6">
        <v>41</v>
      </c>
    </row>
    <row r="303" spans="1:9" x14ac:dyDescent="0.3">
      <c r="A303" s="6" t="s">
        <v>640</v>
      </c>
      <c r="B303" s="6" t="s">
        <v>641</v>
      </c>
      <c r="C303" s="23">
        <v>600</v>
      </c>
      <c r="D303" s="23">
        <v>600</v>
      </c>
      <c r="E303" s="56">
        <v>1000</v>
      </c>
      <c r="F303" s="6">
        <v>600</v>
      </c>
      <c r="G303" s="23">
        <v>1000</v>
      </c>
      <c r="H303" s="23">
        <v>1000</v>
      </c>
      <c r="I303" s="6">
        <v>41</v>
      </c>
    </row>
    <row r="304" spans="1:9" x14ac:dyDescent="0.3">
      <c r="A304" s="6" t="s">
        <v>642</v>
      </c>
      <c r="B304" s="6" t="s">
        <v>643</v>
      </c>
      <c r="C304" s="23">
        <v>600</v>
      </c>
      <c r="D304" s="23">
        <v>600</v>
      </c>
      <c r="E304" s="56">
        <v>1000</v>
      </c>
      <c r="F304" s="6">
        <v>600</v>
      </c>
      <c r="G304" s="23">
        <v>1000</v>
      </c>
      <c r="H304" s="23">
        <v>1000</v>
      </c>
      <c r="I304" s="6">
        <v>41</v>
      </c>
    </row>
    <row r="305" spans="1:9" x14ac:dyDescent="0.3">
      <c r="A305" s="6" t="s">
        <v>644</v>
      </c>
      <c r="B305" s="6" t="s">
        <v>645</v>
      </c>
      <c r="C305" s="23">
        <v>600</v>
      </c>
      <c r="D305" s="23">
        <v>600</v>
      </c>
      <c r="E305" s="56">
        <v>600</v>
      </c>
      <c r="F305" s="6">
        <v>600</v>
      </c>
      <c r="G305" s="23">
        <v>600</v>
      </c>
      <c r="H305" s="23">
        <v>600</v>
      </c>
      <c r="I305" s="6">
        <v>41</v>
      </c>
    </row>
    <row r="306" spans="1:9" x14ac:dyDescent="0.3">
      <c r="A306" s="6" t="s">
        <v>646</v>
      </c>
      <c r="B306" s="6" t="s">
        <v>647</v>
      </c>
      <c r="C306" s="23">
        <v>600</v>
      </c>
      <c r="D306" s="23">
        <v>600</v>
      </c>
      <c r="E306" s="56">
        <v>1000</v>
      </c>
      <c r="F306" s="6">
        <v>600</v>
      </c>
      <c r="G306" s="23">
        <v>1000</v>
      </c>
      <c r="H306" s="23">
        <v>1000</v>
      </c>
      <c r="I306" s="6">
        <v>41</v>
      </c>
    </row>
    <row r="307" spans="1:9" x14ac:dyDescent="0.3">
      <c r="A307" s="6" t="s">
        <v>648</v>
      </c>
      <c r="B307" s="6" t="s">
        <v>649</v>
      </c>
      <c r="C307" s="23">
        <v>2000</v>
      </c>
      <c r="D307" s="23">
        <v>2000</v>
      </c>
      <c r="E307" s="56">
        <v>2000</v>
      </c>
      <c r="F307" s="6">
        <v>2000</v>
      </c>
      <c r="G307" s="23">
        <v>2000</v>
      </c>
      <c r="H307" s="23">
        <v>2000</v>
      </c>
      <c r="I307" s="6">
        <v>41</v>
      </c>
    </row>
    <row r="308" spans="1:9" x14ac:dyDescent="0.3">
      <c r="A308" s="6" t="s">
        <v>720</v>
      </c>
      <c r="B308" s="6" t="s">
        <v>721</v>
      </c>
      <c r="C308" s="23">
        <v>0</v>
      </c>
      <c r="D308" s="23">
        <v>0</v>
      </c>
      <c r="E308" s="56">
        <v>400</v>
      </c>
      <c r="F308" s="6"/>
      <c r="G308" s="23">
        <v>0</v>
      </c>
      <c r="H308" s="23">
        <v>0</v>
      </c>
      <c r="I308" s="6">
        <v>41</v>
      </c>
    </row>
    <row r="309" spans="1:9" x14ac:dyDescent="0.3">
      <c r="A309" s="6" t="s">
        <v>650</v>
      </c>
      <c r="B309" s="6" t="s">
        <v>651</v>
      </c>
      <c r="C309" s="23">
        <v>130</v>
      </c>
      <c r="D309" s="23">
        <v>65</v>
      </c>
      <c r="E309" s="56">
        <v>130</v>
      </c>
      <c r="F309" s="6">
        <v>65</v>
      </c>
      <c r="G309" s="23">
        <v>130</v>
      </c>
      <c r="H309" s="23">
        <v>130</v>
      </c>
      <c r="I309" s="6">
        <v>41</v>
      </c>
    </row>
    <row r="310" spans="1:9" x14ac:dyDescent="0.3">
      <c r="A310" s="14" t="s">
        <v>652</v>
      </c>
      <c r="B310" s="14" t="s">
        <v>653</v>
      </c>
      <c r="C310" s="30">
        <v>2500</v>
      </c>
      <c r="D310" s="30">
        <v>2500</v>
      </c>
      <c r="E310" s="57">
        <v>2500</v>
      </c>
      <c r="F310" s="14">
        <v>1842.67</v>
      </c>
      <c r="G310" s="30">
        <v>2500</v>
      </c>
      <c r="H310" s="30">
        <v>2500</v>
      </c>
      <c r="I310" s="14">
        <v>41</v>
      </c>
    </row>
    <row r="311" spans="1:9" x14ac:dyDescent="0.3">
      <c r="A311" s="6" t="s">
        <v>679</v>
      </c>
      <c r="B311" s="6" t="s">
        <v>672</v>
      </c>
      <c r="C311" s="23">
        <v>134394</v>
      </c>
      <c r="D311" s="23">
        <v>137144</v>
      </c>
      <c r="E311" s="56">
        <v>124395</v>
      </c>
      <c r="F311" s="6"/>
      <c r="G311" s="23">
        <v>134395</v>
      </c>
      <c r="H311" s="23">
        <v>134395</v>
      </c>
      <c r="I311" s="6">
        <v>41</v>
      </c>
    </row>
    <row r="312" spans="1:9" x14ac:dyDescent="0.3">
      <c r="A312" s="6" t="s">
        <v>679</v>
      </c>
      <c r="B312" s="6" t="s">
        <v>673</v>
      </c>
      <c r="C312" s="23">
        <v>396046</v>
      </c>
      <c r="D312" s="23">
        <v>422195</v>
      </c>
      <c r="E312" s="56">
        <v>452476</v>
      </c>
      <c r="F312" s="6"/>
      <c r="G312" s="23">
        <v>451876</v>
      </c>
      <c r="H312" s="23">
        <v>451876</v>
      </c>
      <c r="I312" s="6">
        <v>111</v>
      </c>
    </row>
    <row r="313" spans="1:9" x14ac:dyDescent="0.3">
      <c r="A313" s="6" t="s">
        <v>678</v>
      </c>
      <c r="B313" s="6" t="s">
        <v>674</v>
      </c>
      <c r="C313" s="23">
        <v>111276</v>
      </c>
      <c r="D313" s="23">
        <v>116276</v>
      </c>
      <c r="E313" s="56">
        <v>120465</v>
      </c>
      <c r="F313" s="23">
        <v>120465</v>
      </c>
      <c r="G313" s="23">
        <v>120465</v>
      </c>
      <c r="H313" s="23">
        <v>120465</v>
      </c>
      <c r="I313" s="6">
        <v>41</v>
      </c>
    </row>
    <row r="314" spans="1:9" x14ac:dyDescent="0.3">
      <c r="A314" s="6" t="s">
        <v>678</v>
      </c>
      <c r="B314" s="6" t="s">
        <v>675</v>
      </c>
      <c r="C314" s="23">
        <v>3054</v>
      </c>
      <c r="D314" s="23">
        <v>3798</v>
      </c>
      <c r="E314" s="56">
        <v>3906</v>
      </c>
      <c r="F314" s="6"/>
      <c r="G314" s="23">
        <v>3906</v>
      </c>
      <c r="H314" s="23">
        <v>3906</v>
      </c>
      <c r="I314" s="6">
        <v>111</v>
      </c>
    </row>
    <row r="315" spans="1:9" ht="15" thickBot="1" x14ac:dyDescent="0.35">
      <c r="A315" s="103" t="s">
        <v>11</v>
      </c>
      <c r="B315" s="104"/>
      <c r="C315" s="105">
        <f>SUM(C86:C314)</f>
        <v>1048773</v>
      </c>
      <c r="D315" s="105">
        <f>SUM(D86:D314)</f>
        <v>1148365</v>
      </c>
      <c r="E315" s="105">
        <f>SUM(E86:E314)</f>
        <v>1156303</v>
      </c>
      <c r="F315" s="104"/>
      <c r="G315" s="105">
        <f>SUM(G86:G314)</f>
        <v>1165704</v>
      </c>
      <c r="H315" s="105">
        <f>SUM(H86:H314)</f>
        <v>1165702</v>
      </c>
      <c r="I315" s="106"/>
    </row>
    <row r="316" spans="1:9" x14ac:dyDescent="0.3">
      <c r="A316" s="24" t="s">
        <v>396</v>
      </c>
      <c r="B316" s="24" t="s">
        <v>397</v>
      </c>
      <c r="C316" s="25">
        <v>0</v>
      </c>
      <c r="D316" s="25">
        <v>4882</v>
      </c>
      <c r="E316" s="55">
        <v>19680</v>
      </c>
      <c r="F316" s="24">
        <v>2747.4</v>
      </c>
      <c r="G316" s="25">
        <v>0</v>
      </c>
      <c r="H316" s="25">
        <v>0</v>
      </c>
      <c r="I316" s="24">
        <v>41</v>
      </c>
    </row>
    <row r="317" spans="1:9" x14ac:dyDescent="0.3">
      <c r="A317" s="6" t="s">
        <v>398</v>
      </c>
      <c r="B317" s="6" t="s">
        <v>399</v>
      </c>
      <c r="C317" s="23">
        <v>0</v>
      </c>
      <c r="D317" s="23">
        <v>5000</v>
      </c>
      <c r="E317" s="56">
        <v>3000</v>
      </c>
      <c r="F317" s="6">
        <v>0</v>
      </c>
      <c r="G317" s="23">
        <v>0</v>
      </c>
      <c r="H317" s="23">
        <v>0</v>
      </c>
      <c r="I317" s="6">
        <v>41</v>
      </c>
    </row>
    <row r="318" spans="1:9" x14ac:dyDescent="0.3">
      <c r="A318" s="6" t="s">
        <v>400</v>
      </c>
      <c r="B318" s="6" t="s">
        <v>401</v>
      </c>
      <c r="C318" s="23">
        <v>0</v>
      </c>
      <c r="D318" s="23">
        <v>0</v>
      </c>
      <c r="E318" s="56">
        <v>0</v>
      </c>
      <c r="F318" s="6">
        <v>0</v>
      </c>
      <c r="G318" s="23">
        <v>0</v>
      </c>
      <c r="H318" s="23">
        <v>0</v>
      </c>
      <c r="I318" s="6">
        <v>41</v>
      </c>
    </row>
    <row r="319" spans="1:9" x14ac:dyDescent="0.3">
      <c r="A319" s="6" t="s">
        <v>402</v>
      </c>
      <c r="B319" s="6" t="s">
        <v>403</v>
      </c>
      <c r="C319" s="23">
        <v>0</v>
      </c>
      <c r="D319" s="114">
        <v>0</v>
      </c>
      <c r="E319" s="56">
        <v>416980</v>
      </c>
      <c r="F319" s="6">
        <v>0</v>
      </c>
      <c r="G319" s="23">
        <v>0</v>
      </c>
      <c r="H319" s="23">
        <v>0</v>
      </c>
      <c r="I319" s="6">
        <v>111</v>
      </c>
    </row>
    <row r="320" spans="1:9" x14ac:dyDescent="0.3">
      <c r="A320" s="6" t="s">
        <v>404</v>
      </c>
      <c r="B320" s="6" t="s">
        <v>405</v>
      </c>
      <c r="C320" s="23">
        <v>0</v>
      </c>
      <c r="D320" s="23">
        <v>9534</v>
      </c>
      <c r="E320" s="56">
        <v>0</v>
      </c>
      <c r="F320" s="6">
        <v>9529.84</v>
      </c>
      <c r="G320" s="23">
        <v>0</v>
      </c>
      <c r="H320" s="23">
        <v>0</v>
      </c>
      <c r="I320" s="6">
        <v>41</v>
      </c>
    </row>
    <row r="321" spans="1:9" x14ac:dyDescent="0.3">
      <c r="A321" s="6" t="s">
        <v>406</v>
      </c>
      <c r="B321" s="6" t="s">
        <v>407</v>
      </c>
      <c r="C321" s="23">
        <v>0</v>
      </c>
      <c r="D321" s="114">
        <v>0</v>
      </c>
      <c r="E321" s="56">
        <v>224530</v>
      </c>
      <c r="F321" s="6">
        <v>0</v>
      </c>
      <c r="G321" s="23">
        <v>0</v>
      </c>
      <c r="H321" s="23">
        <v>0</v>
      </c>
      <c r="I321" s="6">
        <v>111</v>
      </c>
    </row>
    <row r="322" spans="1:9" x14ac:dyDescent="0.3">
      <c r="A322" s="6" t="s">
        <v>408</v>
      </c>
      <c r="B322" s="6" t="s">
        <v>409</v>
      </c>
      <c r="C322" s="23">
        <v>0</v>
      </c>
      <c r="D322" s="114">
        <v>0</v>
      </c>
      <c r="E322" s="56">
        <v>32920</v>
      </c>
      <c r="F322" s="6">
        <v>0</v>
      </c>
      <c r="G322" s="23">
        <v>0</v>
      </c>
      <c r="H322" s="23">
        <v>0</v>
      </c>
      <c r="I322" s="6">
        <v>111</v>
      </c>
    </row>
    <row r="323" spans="1:9" x14ac:dyDescent="0.3">
      <c r="A323" s="6" t="s">
        <v>410</v>
      </c>
      <c r="B323" s="6" t="s">
        <v>411</v>
      </c>
      <c r="C323" s="23">
        <v>0</v>
      </c>
      <c r="D323" s="114">
        <v>0</v>
      </c>
      <c r="E323" s="56">
        <v>14710</v>
      </c>
      <c r="F323" s="6">
        <v>0</v>
      </c>
      <c r="G323" s="23">
        <v>0</v>
      </c>
      <c r="H323" s="23">
        <v>0</v>
      </c>
      <c r="I323" s="6">
        <v>41</v>
      </c>
    </row>
    <row r="324" spans="1:9" x14ac:dyDescent="0.3">
      <c r="A324" s="6" t="s">
        <v>412</v>
      </c>
      <c r="B324" s="6" t="s">
        <v>413</v>
      </c>
      <c r="C324" s="23">
        <v>0</v>
      </c>
      <c r="D324" s="23">
        <v>2300</v>
      </c>
      <c r="E324" s="56">
        <v>25000</v>
      </c>
      <c r="F324" s="6">
        <v>2252</v>
      </c>
      <c r="G324" s="23">
        <v>0</v>
      </c>
      <c r="H324" s="23">
        <v>0</v>
      </c>
      <c r="I324" s="6">
        <v>41</v>
      </c>
    </row>
    <row r="325" spans="1:9" x14ac:dyDescent="0.3">
      <c r="A325" s="6" t="s">
        <v>693</v>
      </c>
      <c r="B325" s="6" t="s">
        <v>694</v>
      </c>
      <c r="C325" s="23">
        <v>0</v>
      </c>
      <c r="D325" s="23">
        <v>0</v>
      </c>
      <c r="E325" s="85">
        <v>275000</v>
      </c>
      <c r="F325" s="6"/>
      <c r="G325" s="23">
        <v>0</v>
      </c>
      <c r="H325" s="23">
        <v>0</v>
      </c>
      <c r="I325" s="6">
        <v>41</v>
      </c>
    </row>
    <row r="326" spans="1:9" x14ac:dyDescent="0.3">
      <c r="A326" s="6" t="s">
        <v>695</v>
      </c>
      <c r="B326" s="6" t="s">
        <v>696</v>
      </c>
      <c r="C326" s="23">
        <v>0</v>
      </c>
      <c r="D326" s="23">
        <v>0</v>
      </c>
      <c r="E326" s="85">
        <v>275000</v>
      </c>
      <c r="F326" s="6"/>
      <c r="G326" s="23">
        <v>0</v>
      </c>
      <c r="H326" s="23">
        <v>0</v>
      </c>
      <c r="I326" s="6">
        <v>41</v>
      </c>
    </row>
    <row r="327" spans="1:9" x14ac:dyDescent="0.3">
      <c r="A327" s="6" t="s">
        <v>414</v>
      </c>
      <c r="B327" s="6" t="s">
        <v>415</v>
      </c>
      <c r="C327" s="23">
        <v>0</v>
      </c>
      <c r="D327" s="23">
        <v>29600</v>
      </c>
      <c r="E327" s="56">
        <v>0</v>
      </c>
      <c r="F327" s="6">
        <v>0</v>
      </c>
      <c r="G327" s="23">
        <v>0</v>
      </c>
      <c r="H327" s="23">
        <v>0</v>
      </c>
      <c r="I327" s="6">
        <v>41</v>
      </c>
    </row>
    <row r="328" spans="1:9" x14ac:dyDescent="0.3">
      <c r="A328" s="6" t="s">
        <v>416</v>
      </c>
      <c r="B328" s="6" t="s">
        <v>417</v>
      </c>
      <c r="C328" s="23">
        <v>0</v>
      </c>
      <c r="D328" s="23">
        <v>13500</v>
      </c>
      <c r="E328" s="56">
        <v>10000</v>
      </c>
      <c r="F328" s="6">
        <v>13446.32</v>
      </c>
      <c r="G328" s="23">
        <v>0</v>
      </c>
      <c r="H328" s="23">
        <v>0</v>
      </c>
      <c r="I328" s="6">
        <v>41</v>
      </c>
    </row>
    <row r="329" spans="1:9" x14ac:dyDescent="0.3">
      <c r="A329" s="6" t="s">
        <v>418</v>
      </c>
      <c r="B329" s="6" t="s">
        <v>419</v>
      </c>
      <c r="C329" s="23">
        <v>0</v>
      </c>
      <c r="D329" s="23">
        <v>10600</v>
      </c>
      <c r="E329" s="56">
        <v>0</v>
      </c>
      <c r="F329" s="6">
        <v>10552.56</v>
      </c>
      <c r="G329" s="23">
        <v>0</v>
      </c>
      <c r="H329" s="23">
        <v>0</v>
      </c>
      <c r="I329" s="6">
        <v>41</v>
      </c>
    </row>
    <row r="330" spans="1:9" x14ac:dyDescent="0.3">
      <c r="A330" s="6" t="s">
        <v>420</v>
      </c>
      <c r="B330" s="6" t="s">
        <v>421</v>
      </c>
      <c r="C330" s="23">
        <v>43705</v>
      </c>
      <c r="D330" s="23">
        <v>0</v>
      </c>
      <c r="E330" s="56">
        <v>0</v>
      </c>
      <c r="F330" s="6">
        <v>0</v>
      </c>
      <c r="G330" s="23">
        <v>0</v>
      </c>
      <c r="H330" s="23">
        <v>0</v>
      </c>
      <c r="I330" s="6">
        <v>41</v>
      </c>
    </row>
    <row r="331" spans="1:9" x14ac:dyDescent="0.3">
      <c r="A331" s="6" t="s">
        <v>422</v>
      </c>
      <c r="B331" s="6" t="s">
        <v>423</v>
      </c>
      <c r="C331" s="23">
        <v>0</v>
      </c>
      <c r="D331" s="23">
        <v>4500</v>
      </c>
      <c r="E331" s="56">
        <v>0</v>
      </c>
      <c r="F331" s="6">
        <v>4022.94</v>
      </c>
      <c r="G331" s="23">
        <v>0</v>
      </c>
      <c r="H331" s="23">
        <v>0</v>
      </c>
      <c r="I331" s="6">
        <v>41</v>
      </c>
    </row>
    <row r="332" spans="1:9" x14ac:dyDescent="0.3">
      <c r="A332" s="6" t="s">
        <v>424</v>
      </c>
      <c r="B332" s="6" t="s">
        <v>425</v>
      </c>
      <c r="C332" s="23">
        <v>0</v>
      </c>
      <c r="D332" s="23">
        <v>15000</v>
      </c>
      <c r="E332" s="56">
        <v>0</v>
      </c>
      <c r="F332" s="6">
        <v>3332.03</v>
      </c>
      <c r="G332" s="23">
        <v>0</v>
      </c>
      <c r="H332" s="23">
        <v>0</v>
      </c>
      <c r="I332" s="6">
        <v>41</v>
      </c>
    </row>
    <row r="333" spans="1:9" x14ac:dyDescent="0.3">
      <c r="A333" s="6" t="s">
        <v>426</v>
      </c>
      <c r="B333" s="6" t="s">
        <v>427</v>
      </c>
      <c r="C333" s="23">
        <v>0</v>
      </c>
      <c r="D333" s="23">
        <v>7000</v>
      </c>
      <c r="E333" s="56">
        <v>0</v>
      </c>
      <c r="F333" s="6">
        <v>3614.93</v>
      </c>
      <c r="G333" s="23">
        <v>0</v>
      </c>
      <c r="H333" s="23">
        <v>0</v>
      </c>
      <c r="I333" s="6">
        <v>41</v>
      </c>
    </row>
    <row r="334" spans="1:9" x14ac:dyDescent="0.3">
      <c r="A334" s="6" t="s">
        <v>428</v>
      </c>
      <c r="B334" s="6" t="s">
        <v>429</v>
      </c>
      <c r="C334" s="23">
        <v>0</v>
      </c>
      <c r="D334" s="23">
        <v>4900</v>
      </c>
      <c r="E334" s="56">
        <v>0</v>
      </c>
      <c r="F334" s="6">
        <v>0</v>
      </c>
      <c r="G334" s="23">
        <v>0</v>
      </c>
      <c r="H334" s="23">
        <v>0</v>
      </c>
      <c r="I334" s="6">
        <v>41</v>
      </c>
    </row>
    <row r="335" spans="1:9" x14ac:dyDescent="0.3">
      <c r="A335" s="6" t="s">
        <v>430</v>
      </c>
      <c r="B335" s="6" t="s">
        <v>431</v>
      </c>
      <c r="C335" s="23">
        <v>0</v>
      </c>
      <c r="D335" s="23">
        <v>3000</v>
      </c>
      <c r="E335" s="56">
        <v>0</v>
      </c>
      <c r="F335" s="6">
        <v>0</v>
      </c>
      <c r="G335" s="23">
        <v>0</v>
      </c>
      <c r="H335" s="23">
        <v>0</v>
      </c>
      <c r="I335" s="6">
        <v>41</v>
      </c>
    </row>
    <row r="336" spans="1:9" x14ac:dyDescent="0.3">
      <c r="A336" s="6" t="s">
        <v>687</v>
      </c>
      <c r="B336" s="6" t="s">
        <v>689</v>
      </c>
      <c r="C336" s="23">
        <v>0</v>
      </c>
      <c r="D336" s="23">
        <v>0</v>
      </c>
      <c r="E336" s="56">
        <v>7500</v>
      </c>
      <c r="F336" s="6"/>
      <c r="G336" s="23">
        <v>0</v>
      </c>
      <c r="H336" s="23">
        <v>0</v>
      </c>
      <c r="I336" s="6">
        <v>41</v>
      </c>
    </row>
    <row r="337" spans="1:9" x14ac:dyDescent="0.3">
      <c r="A337" s="6" t="s">
        <v>688</v>
      </c>
      <c r="B337" s="6" t="s">
        <v>690</v>
      </c>
      <c r="C337" s="23">
        <v>0</v>
      </c>
      <c r="D337" s="23">
        <v>0</v>
      </c>
      <c r="E337" s="56">
        <v>14000</v>
      </c>
      <c r="F337" s="6"/>
      <c r="G337" s="23">
        <v>0</v>
      </c>
      <c r="H337" s="23">
        <v>0</v>
      </c>
      <c r="I337" s="6">
        <v>41</v>
      </c>
    </row>
    <row r="338" spans="1:9" x14ac:dyDescent="0.3">
      <c r="A338" s="6" t="s">
        <v>432</v>
      </c>
      <c r="B338" s="6" t="s">
        <v>433</v>
      </c>
      <c r="C338" s="23">
        <v>0</v>
      </c>
      <c r="D338" s="23">
        <v>0</v>
      </c>
      <c r="E338" s="56">
        <v>15000</v>
      </c>
      <c r="F338" s="6">
        <v>0</v>
      </c>
      <c r="G338" s="23">
        <v>0</v>
      </c>
      <c r="H338" s="23">
        <v>0</v>
      </c>
      <c r="I338" s="6">
        <v>41</v>
      </c>
    </row>
    <row r="339" spans="1:9" x14ac:dyDescent="0.3">
      <c r="A339" s="6" t="s">
        <v>434</v>
      </c>
      <c r="B339" s="6" t="s">
        <v>435</v>
      </c>
      <c r="C339" s="23">
        <v>0</v>
      </c>
      <c r="D339" s="23">
        <v>300</v>
      </c>
      <c r="E339" s="56">
        <v>0</v>
      </c>
      <c r="F339" s="6">
        <v>300</v>
      </c>
      <c r="G339" s="23">
        <v>0</v>
      </c>
      <c r="H339" s="23">
        <v>0</v>
      </c>
      <c r="I339" s="6">
        <v>41</v>
      </c>
    </row>
    <row r="340" spans="1:9" x14ac:dyDescent="0.3">
      <c r="A340" s="6" t="s">
        <v>436</v>
      </c>
      <c r="B340" s="6" t="s">
        <v>437</v>
      </c>
      <c r="C340" s="23">
        <v>0</v>
      </c>
      <c r="D340" s="23">
        <v>22000</v>
      </c>
      <c r="E340" s="56">
        <v>0</v>
      </c>
      <c r="F340" s="6">
        <v>0</v>
      </c>
      <c r="G340" s="23">
        <v>0</v>
      </c>
      <c r="H340" s="23">
        <v>0</v>
      </c>
      <c r="I340" s="6">
        <v>41</v>
      </c>
    </row>
    <row r="341" spans="1:9" x14ac:dyDescent="0.3">
      <c r="A341" s="6" t="s">
        <v>684</v>
      </c>
      <c r="B341" s="6" t="s">
        <v>685</v>
      </c>
      <c r="C341" s="23">
        <v>0</v>
      </c>
      <c r="D341" s="23">
        <v>10000</v>
      </c>
      <c r="E341" s="56">
        <v>0</v>
      </c>
      <c r="F341" s="6"/>
      <c r="G341" s="23">
        <v>0</v>
      </c>
      <c r="H341" s="23">
        <v>0</v>
      </c>
      <c r="I341" s="6">
        <v>41</v>
      </c>
    </row>
    <row r="342" spans="1:9" x14ac:dyDescent="0.3">
      <c r="A342" s="6" t="s">
        <v>654</v>
      </c>
      <c r="B342" s="6" t="s">
        <v>655</v>
      </c>
      <c r="C342" s="23">
        <v>0</v>
      </c>
      <c r="D342" s="23">
        <v>0</v>
      </c>
      <c r="E342" s="56">
        <v>18000</v>
      </c>
      <c r="F342" s="6">
        <v>0</v>
      </c>
      <c r="G342" s="23">
        <v>0</v>
      </c>
      <c r="H342" s="23">
        <v>0</v>
      </c>
      <c r="I342" s="6">
        <v>41</v>
      </c>
    </row>
    <row r="343" spans="1:9" ht="15" thickBot="1" x14ac:dyDescent="0.35">
      <c r="A343" s="14" t="s">
        <v>669</v>
      </c>
      <c r="B343" s="14" t="s">
        <v>676</v>
      </c>
      <c r="C343" s="30">
        <v>0</v>
      </c>
      <c r="D343" s="30">
        <v>0</v>
      </c>
      <c r="E343" s="57">
        <v>10000</v>
      </c>
      <c r="F343" s="14"/>
      <c r="G343" s="30">
        <v>0</v>
      </c>
      <c r="H343" s="30">
        <v>0</v>
      </c>
      <c r="I343" s="14">
        <v>41</v>
      </c>
    </row>
    <row r="344" spans="1:9" ht="15" thickBot="1" x14ac:dyDescent="0.35">
      <c r="A344" s="89" t="s">
        <v>670</v>
      </c>
      <c r="B344" s="90"/>
      <c r="C344" s="91">
        <f>SUM(C316:C343)</f>
        <v>43705</v>
      </c>
      <c r="D344" s="91">
        <f>SUM(D316:D343)</f>
        <v>142116</v>
      </c>
      <c r="E344" s="91">
        <f>SUM(E316:E343)</f>
        <v>1361320</v>
      </c>
      <c r="F344" s="90"/>
      <c r="G344" s="91">
        <f>SUM(G316:G343)</f>
        <v>0</v>
      </c>
      <c r="H344" s="91">
        <f>SUM(H316:H343)</f>
        <v>0</v>
      </c>
      <c r="I344" s="92"/>
    </row>
    <row r="345" spans="1:9" x14ac:dyDescent="0.3">
      <c r="A345" s="24" t="s">
        <v>471</v>
      </c>
      <c r="B345" s="24" t="s">
        <v>472</v>
      </c>
      <c r="C345" s="25">
        <v>26701</v>
      </c>
      <c r="D345" s="25">
        <v>9701</v>
      </c>
      <c r="E345" s="55">
        <v>9701</v>
      </c>
      <c r="F345" s="24">
        <v>7275.45</v>
      </c>
      <c r="G345" s="25">
        <v>0</v>
      </c>
      <c r="H345" s="25">
        <v>0</v>
      </c>
      <c r="I345" s="24">
        <v>41</v>
      </c>
    </row>
    <row r="346" spans="1:9" x14ac:dyDescent="0.3">
      <c r="A346" s="14" t="s">
        <v>473</v>
      </c>
      <c r="B346" s="14" t="s">
        <v>474</v>
      </c>
      <c r="C346" s="30">
        <v>0</v>
      </c>
      <c r="D346" s="30">
        <v>0</v>
      </c>
      <c r="E346" s="57">
        <v>6000</v>
      </c>
      <c r="F346" s="14">
        <v>0</v>
      </c>
      <c r="G346" s="30">
        <v>6000</v>
      </c>
      <c r="H346" s="30">
        <v>6000</v>
      </c>
      <c r="I346" s="14">
        <v>41</v>
      </c>
    </row>
    <row r="347" spans="1:9" x14ac:dyDescent="0.3">
      <c r="A347" s="14" t="s">
        <v>593</v>
      </c>
      <c r="B347" s="14" t="s">
        <v>683</v>
      </c>
      <c r="C347" s="30">
        <v>0</v>
      </c>
      <c r="D347" s="30">
        <v>1700</v>
      </c>
      <c r="E347" s="57">
        <v>5065</v>
      </c>
      <c r="F347" s="14"/>
      <c r="G347" s="30">
        <v>5065</v>
      </c>
      <c r="H347" s="30">
        <v>5065</v>
      </c>
      <c r="I347" s="14">
        <v>41</v>
      </c>
    </row>
    <row r="348" spans="1:9" x14ac:dyDescent="0.3">
      <c r="A348" s="14" t="s">
        <v>691</v>
      </c>
      <c r="B348" s="14" t="s">
        <v>692</v>
      </c>
      <c r="C348" s="30">
        <v>0</v>
      </c>
      <c r="D348" s="30">
        <v>0</v>
      </c>
      <c r="E348" s="88">
        <v>33000</v>
      </c>
      <c r="F348" s="87"/>
      <c r="G348" s="86">
        <v>33000</v>
      </c>
      <c r="H348" s="86">
        <v>33000</v>
      </c>
      <c r="I348" s="14">
        <v>41</v>
      </c>
    </row>
    <row r="349" spans="1:9" x14ac:dyDescent="0.3">
      <c r="A349" s="99" t="s">
        <v>671</v>
      </c>
      <c r="B349" s="99"/>
      <c r="C349" s="100">
        <f>SUM(C345:C348)</f>
        <v>26701</v>
      </c>
      <c r="D349" s="100">
        <f>SUM(D345:D348)</f>
        <v>11401</v>
      </c>
      <c r="E349" s="100">
        <f>SUM(E345:E348)</f>
        <v>53766</v>
      </c>
      <c r="F349" s="99"/>
      <c r="G349" s="100">
        <f>SUM(G345:G348)</f>
        <v>44065</v>
      </c>
      <c r="H349" s="100">
        <f>SUM(H345:H348)</f>
        <v>44065</v>
      </c>
      <c r="I349" s="99"/>
    </row>
    <row r="350" spans="1:9" x14ac:dyDescent="0.3">
      <c r="A350" s="101" t="s">
        <v>677</v>
      </c>
      <c r="B350" s="101"/>
      <c r="C350" s="102">
        <f>SUM(C315+C344+C349)</f>
        <v>1119179</v>
      </c>
      <c r="D350" s="102">
        <f>SUM(D315+D344+D349)</f>
        <v>1301882</v>
      </c>
      <c r="E350" s="102">
        <f>SUM(E315+E344+E349)</f>
        <v>2571389</v>
      </c>
      <c r="F350" s="101"/>
      <c r="G350" s="102">
        <f>SUM(G315+G344+G349)</f>
        <v>1209769</v>
      </c>
      <c r="H350" s="102">
        <f>SUM(H315+H344+H349)</f>
        <v>1209767</v>
      </c>
      <c r="I350" s="101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 </vt:lpstr>
      <vt:lpstr>Podrobný rozpočet</vt:lpstr>
      <vt:lpstr>Hárok3</vt:lpstr>
      <vt:lpstr>'Rekapitulácia '!Oblasť_tlače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Haladová</dc:creator>
  <cp:lastModifiedBy>Haladová</cp:lastModifiedBy>
  <cp:lastPrinted>2015-11-26T10:03:17Z</cp:lastPrinted>
  <dcterms:created xsi:type="dcterms:W3CDTF">2015-10-26T10:30:09Z</dcterms:created>
  <dcterms:modified xsi:type="dcterms:W3CDTF">2015-11-26T10:11:46Z</dcterms:modified>
</cp:coreProperties>
</file>