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8" windowWidth="17220" windowHeight="7296"/>
  </bookViews>
  <sheets>
    <sheet name="Rekapitulácia" sheetId="1" r:id="rId1"/>
    <sheet name="Príjmy" sheetId="2" r:id="rId2"/>
    <sheet name="Výdavky" sheetId="3" r:id="rId3"/>
    <sheet name="Hárok4" sheetId="4" r:id="rId4"/>
  </sheets>
  <calcPr calcId="145621"/>
</workbook>
</file>

<file path=xl/calcChain.xml><?xml version="1.0" encoding="utf-8"?>
<calcChain xmlns="http://schemas.openxmlformats.org/spreadsheetml/2006/main">
  <c r="H14" i="1" l="1"/>
  <c r="C100" i="3"/>
  <c r="D100" i="3"/>
  <c r="B100" i="3"/>
  <c r="D81" i="3"/>
  <c r="D68" i="3"/>
  <c r="D57" i="3"/>
  <c r="D49" i="3"/>
  <c r="D43" i="3"/>
  <c r="D37" i="3"/>
  <c r="D33" i="3"/>
  <c r="C81" i="3"/>
  <c r="C68" i="3"/>
  <c r="C57" i="3"/>
  <c r="C49" i="3"/>
  <c r="C43" i="3"/>
  <c r="C37" i="3"/>
  <c r="C33" i="3"/>
  <c r="B81" i="3"/>
  <c r="B68" i="3"/>
  <c r="B57" i="3"/>
  <c r="B49" i="3"/>
  <c r="B43" i="3"/>
  <c r="B37" i="3"/>
  <c r="B33" i="3"/>
  <c r="H3" i="2"/>
  <c r="G3" i="2"/>
  <c r="F3" i="2"/>
  <c r="H13" i="2"/>
  <c r="G13" i="2"/>
  <c r="F13" i="2"/>
  <c r="H73" i="2"/>
  <c r="G73" i="2"/>
  <c r="F73" i="2"/>
  <c r="H39" i="2"/>
  <c r="G39" i="2"/>
  <c r="F39" i="2"/>
  <c r="H23" i="2"/>
  <c r="G23" i="2"/>
  <c r="F23" i="2"/>
  <c r="D83" i="3" l="1"/>
  <c r="D105" i="3" s="1"/>
  <c r="C83" i="3"/>
  <c r="C105" i="3" s="1"/>
  <c r="B83" i="3"/>
  <c r="B105" i="3" s="1"/>
  <c r="G77" i="2" l="1"/>
  <c r="H77" i="2"/>
  <c r="G14" i="1"/>
  <c r="G9" i="1"/>
  <c r="I14" i="1"/>
  <c r="J9" i="1"/>
  <c r="I9" i="1"/>
  <c r="H9" i="1"/>
  <c r="B9" i="1"/>
  <c r="F14" i="1"/>
  <c r="F9" i="1"/>
  <c r="G81" i="2" l="1"/>
  <c r="G55" i="2"/>
  <c r="G53" i="2"/>
  <c r="G51" i="2"/>
  <c r="G37" i="2"/>
  <c r="G33" i="2"/>
  <c r="G8" i="2"/>
  <c r="H55" i="2"/>
  <c r="H53" i="2"/>
  <c r="H51" i="2"/>
  <c r="H37" i="2"/>
  <c r="H33" i="2"/>
  <c r="H8" i="2"/>
  <c r="F77" i="2"/>
  <c r="F81" i="2" s="1"/>
  <c r="F55" i="2"/>
  <c r="F53" i="2"/>
  <c r="F51" i="2"/>
  <c r="F37" i="2"/>
  <c r="F33" i="2"/>
  <c r="F8" i="2"/>
  <c r="F4" i="2" l="1"/>
  <c r="H4" i="2"/>
  <c r="H22" i="2"/>
  <c r="F22" i="2"/>
  <c r="G4" i="2"/>
  <c r="G22" i="2"/>
  <c r="G79" i="2" s="1"/>
  <c r="G84" i="2" s="1"/>
  <c r="H79" i="2"/>
  <c r="H84" i="2" s="1"/>
  <c r="F79" i="2"/>
  <c r="F84" i="2" s="1"/>
  <c r="C9" i="1"/>
  <c r="C14" i="1"/>
</calcChain>
</file>

<file path=xl/sharedStrings.xml><?xml version="1.0" encoding="utf-8"?>
<sst xmlns="http://schemas.openxmlformats.org/spreadsheetml/2006/main" count="173" uniqueCount="164">
  <si>
    <t>Skutočné plnenie</t>
  </si>
  <si>
    <t>Rozpočet</t>
  </si>
  <si>
    <t>skutočnosť</t>
  </si>
  <si>
    <t>za rok 2012</t>
  </si>
  <si>
    <t>za rok 2013</t>
  </si>
  <si>
    <t>na rok 2014</t>
  </si>
  <si>
    <t>na rok 2015</t>
  </si>
  <si>
    <t>na rok 2016</t>
  </si>
  <si>
    <t>Bežné príjmy</t>
  </si>
  <si>
    <t>Kapitálové príjmy</t>
  </si>
  <si>
    <t>Vlastné príjmy RO</t>
  </si>
  <si>
    <t xml:space="preserve">Príjmy spolu </t>
  </si>
  <si>
    <t>Bežné výdavky</t>
  </si>
  <si>
    <t>Kapitálové výdavky</t>
  </si>
  <si>
    <t>Finančné výdavky</t>
  </si>
  <si>
    <t xml:space="preserve">Výdavky spolu </t>
  </si>
  <si>
    <t>za  rok 2013</t>
  </si>
  <si>
    <t>za rok 2014</t>
  </si>
  <si>
    <t>na rok 2017</t>
  </si>
  <si>
    <t>Bežné príjmy spolu</t>
  </si>
  <si>
    <t>Výnos dane pouk.samospráve-PD</t>
  </si>
  <si>
    <t>Daň z majetku</t>
  </si>
  <si>
    <t>Daň z pozemkov</t>
  </si>
  <si>
    <t xml:space="preserve">Daň zo stavieb </t>
  </si>
  <si>
    <t>Daň z bytov</t>
  </si>
  <si>
    <t>Daň za špecifické služby</t>
  </si>
  <si>
    <t>Za psa</t>
  </si>
  <si>
    <t>Poplatok za predajné automaty</t>
  </si>
  <si>
    <t>Poplatok za hracie automaty</t>
  </si>
  <si>
    <t>Daň za ubyt.a rekr.zariadenia</t>
  </si>
  <si>
    <t>Daň za užívanie ver. Priestr.</t>
  </si>
  <si>
    <t>Daň za zber a prepravu TKO</t>
  </si>
  <si>
    <t>sankčný úrok uložený v daňovom konaní</t>
  </si>
  <si>
    <t>Nedaňové príjmy</t>
  </si>
  <si>
    <t>Príjmy z prenájmu pozemkov</t>
  </si>
  <si>
    <t>Príjmy z prenájmu bud. a priestr.</t>
  </si>
  <si>
    <t>Príjmy  rešt.Pegas</t>
  </si>
  <si>
    <t>Príjmy z prenájmu KD</t>
  </si>
  <si>
    <t>Príjmy z prenájmu  ten. Kurty</t>
  </si>
  <si>
    <t>Príjmy z prenájmu Cordatum lekáreň</t>
  </si>
  <si>
    <t>Príjmy MUDr. Kovalík</t>
  </si>
  <si>
    <t>Príjmy MUDr. Polakovičová</t>
  </si>
  <si>
    <t>Administrat. a iné poplatky</t>
  </si>
  <si>
    <t>Správne poplatky</t>
  </si>
  <si>
    <t>Poplatky kanalizácia</t>
  </si>
  <si>
    <t>Pokuty, penále a iné sankcie</t>
  </si>
  <si>
    <t>Pokuty ostatné</t>
  </si>
  <si>
    <t>Poplatky a platby za služby</t>
  </si>
  <si>
    <t>Poplatky za kopírovanie</t>
  </si>
  <si>
    <t>Poplatky  Dom smútku</t>
  </si>
  <si>
    <t xml:space="preserve">Popl. za vyhlásenie v MR </t>
  </si>
  <si>
    <t>Príjem z predaja smetných nádob</t>
  </si>
  <si>
    <t>Cintorínske poplatky</t>
  </si>
  <si>
    <t>Fekálie vývoz</t>
  </si>
  <si>
    <t>Poplatky za fax</t>
  </si>
  <si>
    <t>Poplatok za reklamu</t>
  </si>
  <si>
    <t xml:space="preserve">Úroky z tuzemských vkladov </t>
  </si>
  <si>
    <t>úroky z účtov fin. hospodárenia</t>
  </si>
  <si>
    <t xml:space="preserve">Ostatné príjmy </t>
  </si>
  <si>
    <t>Príjmy z predaja publikácii o obci</t>
  </si>
  <si>
    <t>Tuzemské bežné granty a transfery</t>
  </si>
  <si>
    <t>Dotácia strava</t>
  </si>
  <si>
    <t>Dotácia ZŠ PK</t>
  </si>
  <si>
    <t>Dotácia MŠ a ZŠ školské potreby</t>
  </si>
  <si>
    <t>Dotácia MŠ  PK predškolská výchova</t>
  </si>
  <si>
    <t>Dotácia príspevok na žiakov SZP</t>
  </si>
  <si>
    <t>Dotácia životné prostr.</t>
  </si>
  <si>
    <t>Dotácia stavebný poriadok</t>
  </si>
  <si>
    <t>Dotácia recyklačný fond</t>
  </si>
  <si>
    <t>Dotácia matrika</t>
  </si>
  <si>
    <t>Dotácia cestná doprava</t>
  </si>
  <si>
    <t>Dotácia evidencia</t>
  </si>
  <si>
    <t>Príjem z predaja pozemkov</t>
  </si>
  <si>
    <t xml:space="preserve">Dotácia kanaliz Environmentálny fond </t>
  </si>
  <si>
    <t>Zostatok fin.prostriedkov predch.rokov</t>
  </si>
  <si>
    <t>Zostatok prostriedkov rezervného fondu</t>
  </si>
  <si>
    <t>Príjmové finančné operácie spolu:</t>
  </si>
  <si>
    <t xml:space="preserve">Príjmové finančné operácie </t>
  </si>
  <si>
    <t>Vlastné príjmy ZŠ</t>
  </si>
  <si>
    <t>Vlastné príjmy MŠ</t>
  </si>
  <si>
    <t>Rozpočtové príjmy spolu:</t>
  </si>
  <si>
    <t>Na roky</t>
  </si>
  <si>
    <t>Príjmy nájom AUTOSERVIS M a M</t>
  </si>
  <si>
    <t>Poplatky ostatné správne</t>
  </si>
  <si>
    <t>upravený</t>
  </si>
  <si>
    <t xml:space="preserve">Očak. Skutoč. </t>
  </si>
  <si>
    <t>Poplatky za stočné r.2014</t>
  </si>
  <si>
    <t xml:space="preserve">Poplatky za stočné </t>
  </si>
  <si>
    <t>preplatok elektrina za rok 2014</t>
  </si>
  <si>
    <t>Príjmy z prenájmu</t>
  </si>
  <si>
    <t>Daňové príjmy</t>
  </si>
  <si>
    <t>Dotácia ZŠ  poukazy vzdelávacie</t>
  </si>
  <si>
    <t>Dotácia ZŠ dopravné</t>
  </si>
  <si>
    <t>Dotácia MV vojnové hroby</t>
  </si>
  <si>
    <t>K</t>
  </si>
  <si>
    <t>611 Mzdy</t>
  </si>
  <si>
    <t>633 Materiál</t>
  </si>
  <si>
    <t>611                       Mzdy</t>
  </si>
  <si>
    <t>614                       Odmeny</t>
  </si>
  <si>
    <t>621                       Odvody do ZP organizácia</t>
  </si>
  <si>
    <t>625                       Odvody do SP organizácia</t>
  </si>
  <si>
    <t>631                       Cestovné</t>
  </si>
  <si>
    <t>632 001               Elektrická energia</t>
  </si>
  <si>
    <t>632 001               Plyn</t>
  </si>
  <si>
    <t>632 002               Vodné stočné</t>
  </si>
  <si>
    <t>632 003               Telefón, pošt., internet</t>
  </si>
  <si>
    <t>633                      Materiál</t>
  </si>
  <si>
    <t>634                      Poistenie</t>
  </si>
  <si>
    <t>635                      Údržba</t>
  </si>
  <si>
    <t>636                      Nájom za pozemky /k.cirkev/</t>
  </si>
  <si>
    <t>637                      Služby</t>
  </si>
  <si>
    <t>01.1.2 Finančné a rozpočtové záležitosti</t>
  </si>
  <si>
    <t>01.1.1 Výkonné a zákonodarné orgány- obce</t>
  </si>
  <si>
    <t>637012 Poplatky banke</t>
  </si>
  <si>
    <t>651 002 Úroky z úveru v banke</t>
  </si>
  <si>
    <t>01.3.3 Čerpanie dotácií matrika, EO, ŽP,stav.</t>
  </si>
  <si>
    <t xml:space="preserve">             poriadok,</t>
  </si>
  <si>
    <t>621 Zdravotné poistenie</t>
  </si>
  <si>
    <t>625 Sociálne poistenie</t>
  </si>
  <si>
    <t>03.2.0 Ochrana pred požiarmi, bezpečnosť</t>
  </si>
  <si>
    <t>04.1.2 Čerpanie dotácie dopravné</t>
  </si>
  <si>
    <t>04.5.1 Cestná doprava</t>
  </si>
  <si>
    <t>05.1.0 Nakladanie s odpadmi</t>
  </si>
  <si>
    <t>05.2.0 Nakladanie s odpadovými vodami</t>
  </si>
  <si>
    <t>05 OCHRANA ŽIVOTNÉHO PROSTREDIA</t>
  </si>
  <si>
    <t>04 EKONOMICKÁ OBLASŤ</t>
  </si>
  <si>
    <t>03 VEREJNÝ PORIADOK A BEZPEČNOSŤ</t>
  </si>
  <si>
    <t>01 VŠEOBECNÉ VEREJNÉ SLUŽBY</t>
  </si>
  <si>
    <t>06.2.0 Rozvoj obcí verejná zeleň</t>
  </si>
  <si>
    <t>06.4.0 Verejné osvetlenie</t>
  </si>
  <si>
    <t>06 BÝVANIE A OBČIANSKA VYBAVENOSŤ</t>
  </si>
  <si>
    <t>08.1.0 Rekreačné a športové služby</t>
  </si>
  <si>
    <t>08.2.0 Kultúrne služby</t>
  </si>
  <si>
    <t>08.4.0 Náboženské a iné spoločenské služby</t>
  </si>
  <si>
    <t>08 REKREÁCIA, KULTÚRA A NÁBOŽENSTVO</t>
  </si>
  <si>
    <t>09.1.1.1 Výdavky na vzdelávanie v MŠ</t>
  </si>
  <si>
    <t>09.1.2.1 ZŠ 1.stupeň, 09.2.1.1 ZŠ 2.stupeň</t>
  </si>
  <si>
    <t>09.5.0 Centrum voľného času</t>
  </si>
  <si>
    <t>09 VZDELÁVANIE</t>
  </si>
  <si>
    <t>09.5.0 Kultúrne akcie obce</t>
  </si>
  <si>
    <t>BEŽNÉ VÝDAVKY SPOLU</t>
  </si>
  <si>
    <t>711 001 Nákup pozemkov</t>
  </si>
  <si>
    <t>711005 Územný plán</t>
  </si>
  <si>
    <t>712 001 Nákup budov</t>
  </si>
  <si>
    <t>712 002 Nákup budov na likvidáciu</t>
  </si>
  <si>
    <t>713 005 Dopravné značenie</t>
  </si>
  <si>
    <t>716 000 Projektová dokumentácia</t>
  </si>
  <si>
    <t>717 001 Realizácia nových stavieb - parčík</t>
  </si>
  <si>
    <t>717 001 Nový chodník na Pavlickej ulici</t>
  </si>
  <si>
    <t>717 002 Rekonštrukcie - sochy, dom smútku</t>
  </si>
  <si>
    <t>717 002 Revitalizácia obce- parkoviská</t>
  </si>
  <si>
    <t>717 002 Rekonštrukcie a modernizácie KD</t>
  </si>
  <si>
    <t>717 003 Rekonštrukcia chodník Hlavná ulica</t>
  </si>
  <si>
    <t>717 003 Stavebné úpravy  aut.zast. LD</t>
  </si>
  <si>
    <t>717 003 Závlahy osvetlenie futb.štadión</t>
  </si>
  <si>
    <t>KAPITÁLOVÉ VÝDAVKY</t>
  </si>
  <si>
    <t xml:space="preserve">ROZPOČTOVANÉ VÝDAVKY SPOLU </t>
  </si>
  <si>
    <r>
      <t>821 005</t>
    </r>
    <r>
      <rPr>
        <b/>
        <sz val="11"/>
        <color theme="1"/>
        <rFont val="Calibri"/>
        <family val="2"/>
        <charset val="238"/>
        <scheme val="minor"/>
      </rPr>
      <t xml:space="preserve"> Výdavkové FO</t>
    </r>
    <r>
      <rPr>
        <sz val="11"/>
        <color theme="1"/>
        <rFont val="Calibri"/>
        <family val="2"/>
        <charset val="238"/>
        <scheme val="minor"/>
      </rPr>
      <t>-spl. istiny úveru banke</t>
    </r>
  </si>
  <si>
    <t>700 Kapitálové výdavky - nerozdelené</t>
  </si>
  <si>
    <t>Rekapitulácia rozpočtov Obce Pusté Úľany 2012-2017</t>
  </si>
  <si>
    <t>Schválený rozpočet výdavkov Obce Pusté Úľany na roky 2015-2017</t>
  </si>
  <si>
    <t>Schválený rozpočet príjmov Obec Pusté Úľany</t>
  </si>
  <si>
    <t>642                      Transféry</t>
  </si>
  <si>
    <t>zábezpeka 2spl.úveru, tech.vyb.bytovka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</si>
</sst>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Mangal"/>
      <family val="2"/>
      <charset val="238"/>
    </font>
    <font>
      <sz val="10"/>
      <name val="Arial"/>
      <family val="2"/>
      <charset val="1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40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5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142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0" fillId="0" borderId="2" xfId="0" applyBorder="1"/>
    <xf numFmtId="4" fontId="0" fillId="0" borderId="2" xfId="0" applyNumberFormat="1" applyBorder="1"/>
    <xf numFmtId="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0" xfId="0" applyFill="1" applyAlignment="1"/>
    <xf numFmtId="0" fontId="0" fillId="2" borderId="1" xfId="0" applyFill="1" applyBorder="1"/>
    <xf numFmtId="4" fontId="0" fillId="2" borderId="1" xfId="0" applyNumberFormat="1" applyFill="1" applyBorder="1"/>
    <xf numFmtId="3" fontId="0" fillId="0" borderId="0" xfId="0" applyNumberFormat="1"/>
    <xf numFmtId="0" fontId="4" fillId="0" borderId="0" xfId="0" applyFont="1"/>
    <xf numFmtId="3" fontId="3" fillId="3" borderId="1" xfId="1" applyNumberFormat="1" applyFont="1" applyFill="1" applyBorder="1" applyAlignment="1" applyProtection="1"/>
    <xf numFmtId="3" fontId="3" fillId="3" borderId="16" xfId="1" applyNumberFormat="1" applyFont="1" applyFill="1" applyBorder="1" applyAlignment="1" applyProtection="1"/>
    <xf numFmtId="0" fontId="0" fillId="0" borderId="0" xfId="0" applyAlignment="1">
      <alignment horizontal="left"/>
    </xf>
    <xf numFmtId="1" fontId="3" fillId="3" borderId="10" xfId="1" applyNumberFormat="1" applyFont="1" applyFill="1" applyBorder="1" applyAlignment="1" applyProtection="1">
      <alignment horizontal="left"/>
    </xf>
    <xf numFmtId="1" fontId="3" fillId="3" borderId="11" xfId="1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center"/>
    </xf>
    <xf numFmtId="3" fontId="3" fillId="2" borderId="1" xfId="1" applyNumberFormat="1" applyFont="1" applyFill="1" applyBorder="1" applyAlignment="1" applyProtection="1"/>
    <xf numFmtId="3" fontId="3" fillId="2" borderId="16" xfId="1" applyNumberFormat="1" applyFont="1" applyFill="1" applyBorder="1" applyAlignment="1" applyProtection="1"/>
    <xf numFmtId="1" fontId="3" fillId="5" borderId="17" xfId="1" applyNumberFormat="1" applyFont="1" applyFill="1" applyBorder="1" applyAlignment="1" applyProtection="1"/>
    <xf numFmtId="3" fontId="3" fillId="5" borderId="1" xfId="1" applyNumberFormat="1" applyFont="1" applyFill="1" applyBorder="1" applyAlignment="1" applyProtection="1"/>
    <xf numFmtId="3" fontId="3" fillId="5" borderId="16" xfId="1" applyNumberFormat="1" applyFont="1" applyFill="1" applyBorder="1" applyAlignment="1" applyProtection="1"/>
    <xf numFmtId="1" fontId="3" fillId="2" borderId="17" xfId="1" applyNumberFormat="1" applyFont="1" applyFill="1" applyBorder="1" applyAlignment="1" applyProtection="1"/>
    <xf numFmtId="1" fontId="3" fillId="2" borderId="1" xfId="1" applyNumberFormat="1" applyFont="1" applyFill="1" applyBorder="1" applyAlignment="1" applyProtection="1"/>
    <xf numFmtId="1" fontId="3" fillId="2" borderId="17" xfId="1" applyNumberFormat="1" applyFont="1" applyFill="1" applyBorder="1" applyAlignment="1" applyProtection="1">
      <alignment horizontal="left"/>
    </xf>
    <xf numFmtId="1" fontId="3" fillId="2" borderId="1" xfId="1" applyNumberFormat="1" applyFont="1" applyFill="1" applyBorder="1" applyAlignment="1" applyProtection="1">
      <alignment horizontal="left"/>
    </xf>
    <xf numFmtId="3" fontId="0" fillId="2" borderId="16" xfId="0" applyNumberFormat="1" applyFill="1" applyBorder="1"/>
    <xf numFmtId="3" fontId="5" fillId="4" borderId="1" xfId="1" applyNumberFormat="1" applyFont="1" applyFill="1" applyBorder="1" applyAlignment="1" applyProtection="1"/>
    <xf numFmtId="3" fontId="5" fillId="4" borderId="16" xfId="1" applyNumberFormat="1" applyFont="1" applyFill="1" applyBorder="1" applyAlignment="1" applyProtection="1"/>
    <xf numFmtId="3" fontId="5" fillId="2" borderId="1" xfId="1" applyNumberFormat="1" applyFont="1" applyFill="1" applyBorder="1" applyAlignment="1" applyProtection="1"/>
    <xf numFmtId="3" fontId="5" fillId="2" borderId="16" xfId="1" applyNumberFormat="1" applyFont="1" applyFill="1" applyBorder="1" applyAlignment="1" applyProtection="1"/>
    <xf numFmtId="1" fontId="5" fillId="6" borderId="15" xfId="1" applyNumberFormat="1" applyFont="1" applyFill="1" applyBorder="1" applyAlignment="1" applyProtection="1">
      <alignment horizontal="left"/>
    </xf>
    <xf numFmtId="1" fontId="5" fillId="6" borderId="10" xfId="1" applyNumberFormat="1" applyFont="1" applyFill="1" applyBorder="1" applyAlignment="1" applyProtection="1">
      <alignment horizontal="left"/>
    </xf>
    <xf numFmtId="1" fontId="5" fillId="6" borderId="11" xfId="1" applyNumberFormat="1" applyFont="1" applyFill="1" applyBorder="1" applyAlignment="1" applyProtection="1">
      <alignment horizontal="left"/>
    </xf>
    <xf numFmtId="3" fontId="5" fillId="6" borderId="1" xfId="1" applyNumberFormat="1" applyFont="1" applyFill="1" applyBorder="1" applyAlignment="1" applyProtection="1"/>
    <xf numFmtId="1" fontId="3" fillId="2" borderId="23" xfId="1" applyNumberFormat="1" applyFont="1" applyFill="1" applyBorder="1" applyAlignment="1" applyProtection="1">
      <alignment horizontal="left"/>
    </xf>
    <xf numFmtId="1" fontId="3" fillId="2" borderId="19" xfId="1" applyNumberFormat="1" applyFont="1" applyFill="1" applyBorder="1" applyAlignment="1" applyProtection="1">
      <alignment horizontal="left"/>
    </xf>
    <xf numFmtId="3" fontId="0" fillId="2" borderId="27" xfId="0" applyNumberFormat="1" applyFill="1" applyBorder="1"/>
    <xf numFmtId="3" fontId="6" fillId="4" borderId="3" xfId="1" applyNumberFormat="1" applyFont="1" applyFill="1" applyBorder="1" applyAlignment="1" applyProtection="1"/>
    <xf numFmtId="3" fontId="1" fillId="2" borderId="7" xfId="0" applyNumberFormat="1" applyFont="1" applyFill="1" applyBorder="1"/>
    <xf numFmtId="3" fontId="6" fillId="7" borderId="1" xfId="1" applyNumberFormat="1" applyFont="1" applyFill="1" applyBorder="1" applyAlignment="1" applyProtection="1"/>
    <xf numFmtId="3" fontId="1" fillId="2" borderId="16" xfId="0" applyNumberFormat="1" applyFont="1" applyFill="1" applyBorder="1"/>
    <xf numFmtId="3" fontId="6" fillId="6" borderId="1" xfId="1" applyNumberFormat="1" applyFont="1" applyFill="1" applyBorder="1" applyAlignment="1" applyProtection="1"/>
    <xf numFmtId="3" fontId="6" fillId="2" borderId="1" xfId="1" applyNumberFormat="1" applyFont="1" applyFill="1" applyBorder="1" applyAlignment="1" applyProtection="1"/>
    <xf numFmtId="3" fontId="6" fillId="2" borderId="16" xfId="1" applyNumberFormat="1" applyFont="1" applyFill="1" applyBorder="1" applyAlignment="1" applyProtection="1"/>
    <xf numFmtId="3" fontId="6" fillId="8" borderId="4" xfId="1" applyNumberFormat="1" applyFont="1" applyFill="1" applyBorder="1" applyAlignment="1" applyProtection="1"/>
    <xf numFmtId="3" fontId="1" fillId="2" borderId="8" xfId="0" applyNumberFormat="1" applyFont="1" applyFill="1" applyBorder="1"/>
    <xf numFmtId="3" fontId="5" fillId="5" borderId="1" xfId="1" applyNumberFormat="1" applyFont="1" applyFill="1" applyBorder="1" applyAlignment="1" applyProtection="1"/>
    <xf numFmtId="3" fontId="5" fillId="5" borderId="16" xfId="1" applyNumberFormat="1" applyFont="1" applyFill="1" applyBorder="1" applyAlignment="1" applyProtection="1"/>
    <xf numFmtId="1" fontId="3" fillId="3" borderId="17" xfId="1" applyNumberFormat="1" applyFont="1" applyFill="1" applyBorder="1" applyAlignment="1" applyProtection="1">
      <alignment horizontal="left"/>
    </xf>
    <xf numFmtId="3" fontId="5" fillId="6" borderId="16" xfId="1" applyNumberFormat="1" applyFont="1" applyFill="1" applyBorder="1" applyAlignment="1" applyProtection="1"/>
    <xf numFmtId="0" fontId="1" fillId="2" borderId="28" xfId="0" applyFont="1" applyFill="1" applyBorder="1"/>
    <xf numFmtId="3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/>
    <xf numFmtId="3" fontId="0" fillId="2" borderId="16" xfId="0" applyNumberFormat="1" applyFill="1" applyBorder="1" applyAlignment="1">
      <alignment horizontal="center"/>
    </xf>
    <xf numFmtId="0" fontId="0" fillId="2" borderId="17" xfId="0" applyFill="1" applyBorder="1" applyAlignment="1">
      <alignment horizontal="left"/>
    </xf>
    <xf numFmtId="0" fontId="1" fillId="2" borderId="17" xfId="0" applyFont="1" applyFill="1" applyBorder="1"/>
    <xf numFmtId="3" fontId="0" fillId="2" borderId="17" xfId="0" applyNumberFormat="1" applyFill="1" applyBorder="1" applyAlignment="1">
      <alignment horizontal="left"/>
    </xf>
    <xf numFmtId="0" fontId="0" fillId="2" borderId="17" xfId="0" applyFont="1" applyFill="1" applyBorder="1" applyAlignment="1">
      <alignment horizontal="left"/>
    </xf>
    <xf numFmtId="0" fontId="0" fillId="2" borderId="23" xfId="0" applyFill="1" applyBorder="1"/>
    <xf numFmtId="3" fontId="0" fillId="2" borderId="19" xfId="0" applyNumberFormat="1" applyFill="1" applyBorder="1" applyAlignment="1">
      <alignment horizontal="center"/>
    </xf>
    <xf numFmtId="3" fontId="0" fillId="2" borderId="27" xfId="0" applyNumberFormat="1" applyFill="1" applyBorder="1" applyAlignment="1">
      <alignment horizontal="center"/>
    </xf>
    <xf numFmtId="0" fontId="1" fillId="2" borderId="6" xfId="0" applyFont="1" applyFill="1" applyBorder="1"/>
    <xf numFmtId="3" fontId="1" fillId="2" borderId="22" xfId="0" applyNumberFormat="1" applyFont="1" applyFill="1" applyBorder="1" applyAlignment="1">
      <alignment horizontal="center"/>
    </xf>
    <xf numFmtId="3" fontId="1" fillId="2" borderId="29" xfId="0" applyNumberFormat="1" applyFont="1" applyFill="1" applyBorder="1" applyAlignment="1">
      <alignment horizontal="center"/>
    </xf>
    <xf numFmtId="0" fontId="0" fillId="2" borderId="30" xfId="0" applyFill="1" applyBorder="1"/>
    <xf numFmtId="3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1" fillId="2" borderId="23" xfId="0" applyFont="1" applyFill="1" applyBorder="1"/>
    <xf numFmtId="0" fontId="0" fillId="2" borderId="19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5" xfId="0" applyFill="1" applyBorder="1"/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0" fontId="1" fillId="2" borderId="18" xfId="0" applyFont="1" applyFill="1" applyBorder="1"/>
    <xf numFmtId="3" fontId="1" fillId="2" borderId="4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" fontId="3" fillId="2" borderId="24" xfId="1" applyNumberFormat="1" applyFont="1" applyFill="1" applyBorder="1" applyAlignment="1" applyProtection="1">
      <alignment horizontal="left"/>
    </xf>
    <xf numFmtId="1" fontId="3" fillId="2" borderId="25" xfId="1" applyNumberFormat="1" applyFont="1" applyFill="1" applyBorder="1" applyAlignment="1" applyProtection="1">
      <alignment horizontal="left"/>
    </xf>
    <xf numFmtId="1" fontId="3" fillId="2" borderId="26" xfId="1" applyNumberFormat="1" applyFont="1" applyFill="1" applyBorder="1" applyAlignment="1" applyProtection="1">
      <alignment horizontal="left"/>
    </xf>
    <xf numFmtId="1" fontId="6" fillId="2" borderId="17" xfId="1" applyNumberFormat="1" applyFont="1" applyFill="1" applyBorder="1" applyAlignment="1" applyProtection="1">
      <alignment horizontal="left"/>
    </xf>
    <xf numFmtId="1" fontId="6" fillId="2" borderId="1" xfId="1" applyNumberFormat="1" applyFont="1" applyFill="1" applyBorder="1" applyAlignment="1" applyProtection="1">
      <alignment horizontal="left"/>
    </xf>
    <xf numFmtId="1" fontId="5" fillId="8" borderId="18" xfId="1" applyNumberFormat="1" applyFont="1" applyFill="1" applyBorder="1" applyAlignment="1" applyProtection="1">
      <alignment horizontal="left"/>
    </xf>
    <xf numFmtId="1" fontId="5" fillId="8" borderId="4" xfId="1" applyNumberFormat="1" applyFont="1" applyFill="1" applyBorder="1" applyAlignment="1" applyProtection="1">
      <alignment horizontal="left"/>
    </xf>
    <xf numFmtId="0" fontId="1" fillId="2" borderId="12" xfId="0" applyFont="1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" fontId="3" fillId="2" borderId="9" xfId="1" applyNumberFormat="1" applyFont="1" applyFill="1" applyBorder="1" applyAlignment="1" applyProtection="1">
      <alignment horizontal="left"/>
    </xf>
    <xf numFmtId="1" fontId="3" fillId="2" borderId="10" xfId="1" applyNumberFormat="1" applyFont="1" applyFill="1" applyBorder="1" applyAlignment="1" applyProtection="1">
      <alignment horizontal="left"/>
    </xf>
    <xf numFmtId="1" fontId="3" fillId="2" borderId="11" xfId="1" applyNumberFormat="1" applyFont="1" applyFill="1" applyBorder="1" applyAlignment="1" applyProtection="1">
      <alignment horizontal="left"/>
    </xf>
    <xf numFmtId="1" fontId="5" fillId="4" borderId="28" xfId="1" applyNumberFormat="1" applyFont="1" applyFill="1" applyBorder="1" applyAlignment="1" applyProtection="1">
      <alignment horizontal="left"/>
    </xf>
    <xf numFmtId="1" fontId="5" fillId="4" borderId="3" xfId="1" applyNumberFormat="1" applyFont="1" applyFill="1" applyBorder="1" applyAlignment="1" applyProtection="1">
      <alignment horizontal="left"/>
    </xf>
    <xf numFmtId="1" fontId="5" fillId="7" borderId="17" xfId="1" applyNumberFormat="1" applyFont="1" applyFill="1" applyBorder="1" applyAlignment="1" applyProtection="1">
      <alignment horizontal="left"/>
    </xf>
    <xf numFmtId="1" fontId="5" fillId="7" borderId="1" xfId="1" applyNumberFormat="1" applyFont="1" applyFill="1" applyBorder="1" applyAlignment="1" applyProtection="1">
      <alignment horizontal="left"/>
    </xf>
    <xf numFmtId="1" fontId="5" fillId="6" borderId="17" xfId="1" applyNumberFormat="1" applyFont="1" applyFill="1" applyBorder="1" applyAlignment="1" applyProtection="1">
      <alignment horizontal="left"/>
    </xf>
    <xf numFmtId="1" fontId="5" fillId="6" borderId="1" xfId="1" applyNumberFormat="1" applyFont="1" applyFill="1" applyBorder="1" applyAlignment="1" applyProtection="1">
      <alignment horizontal="left"/>
    </xf>
    <xf numFmtId="1" fontId="3" fillId="2" borderId="1" xfId="1" applyNumberFormat="1" applyFont="1" applyFill="1" applyBorder="1" applyAlignment="1" applyProtection="1"/>
    <xf numFmtId="1" fontId="3" fillId="2" borderId="1" xfId="1" applyNumberFormat="1" applyFont="1" applyFill="1" applyBorder="1" applyAlignment="1" applyProtection="1">
      <alignment horizontal="left"/>
    </xf>
    <xf numFmtId="1" fontId="5" fillId="2" borderId="15" xfId="1" applyNumberFormat="1" applyFont="1" applyFill="1" applyBorder="1" applyAlignment="1" applyProtection="1">
      <alignment horizontal="left"/>
    </xf>
    <xf numFmtId="1" fontId="5" fillId="2" borderId="10" xfId="1" applyNumberFormat="1" applyFont="1" applyFill="1" applyBorder="1" applyAlignment="1" applyProtection="1">
      <alignment horizontal="left"/>
    </xf>
    <xf numFmtId="1" fontId="5" fillId="2" borderId="11" xfId="1" applyNumberFormat="1" applyFont="1" applyFill="1" applyBorder="1" applyAlignment="1" applyProtection="1">
      <alignment horizontal="left"/>
    </xf>
    <xf numFmtId="1" fontId="5" fillId="5" borderId="17" xfId="1" applyNumberFormat="1" applyFont="1" applyFill="1" applyBorder="1" applyAlignment="1" applyProtection="1">
      <alignment horizontal="left"/>
    </xf>
    <xf numFmtId="1" fontId="5" fillId="5" borderId="1" xfId="1" applyNumberFormat="1" applyFont="1" applyFill="1" applyBorder="1" applyAlignment="1" applyProtection="1">
      <alignment horizontal="left"/>
    </xf>
    <xf numFmtId="1" fontId="3" fillId="5" borderId="17" xfId="1" applyNumberFormat="1" applyFont="1" applyFill="1" applyBorder="1" applyAlignment="1" applyProtection="1">
      <alignment horizontal="left"/>
    </xf>
    <xf numFmtId="1" fontId="3" fillId="5" borderId="1" xfId="1" applyNumberFormat="1" applyFont="1" applyFill="1" applyBorder="1" applyAlignment="1" applyProtection="1">
      <alignment horizontal="left"/>
    </xf>
    <xf numFmtId="1" fontId="3" fillId="2" borderId="17" xfId="1" applyNumberFormat="1" applyFont="1" applyFill="1" applyBorder="1" applyAlignment="1" applyProtection="1">
      <alignment horizontal="left"/>
    </xf>
    <xf numFmtId="1" fontId="5" fillId="5" borderId="15" xfId="1" applyNumberFormat="1" applyFont="1" applyFill="1" applyBorder="1" applyAlignment="1" applyProtection="1">
      <alignment horizontal="left"/>
    </xf>
    <xf numFmtId="1" fontId="5" fillId="5" borderId="10" xfId="1" applyNumberFormat="1" applyFont="1" applyFill="1" applyBorder="1" applyAlignment="1" applyProtection="1">
      <alignment horizontal="left"/>
    </xf>
    <xf numFmtId="1" fontId="5" fillId="5" borderId="11" xfId="1" applyNumberFormat="1" applyFont="1" applyFill="1" applyBorder="1" applyAlignment="1" applyProtection="1">
      <alignment horizontal="left"/>
    </xf>
    <xf numFmtId="1" fontId="5" fillId="4" borderId="17" xfId="1" applyNumberFormat="1" applyFont="1" applyFill="1" applyBorder="1" applyAlignment="1" applyProtection="1">
      <alignment horizontal="left"/>
    </xf>
    <xf numFmtId="1" fontId="5" fillId="4" borderId="1" xfId="1" applyNumberFormat="1" applyFont="1" applyFill="1" applyBorder="1" applyAlignment="1" applyProtection="1">
      <alignment horizontal="left"/>
    </xf>
    <xf numFmtId="1" fontId="5" fillId="4" borderId="15" xfId="1" applyNumberFormat="1" applyFont="1" applyFill="1" applyBorder="1" applyAlignment="1" applyProtection="1">
      <alignment horizontal="left"/>
    </xf>
    <xf numFmtId="1" fontId="5" fillId="4" borderId="10" xfId="1" applyNumberFormat="1" applyFont="1" applyFill="1" applyBorder="1" applyAlignment="1" applyProtection="1">
      <alignment horizontal="left"/>
    </xf>
    <xf numFmtId="1" fontId="5" fillId="4" borderId="11" xfId="1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2" borderId="0" xfId="0" applyNumberFormat="1" applyFill="1" applyAlignment="1"/>
    <xf numFmtId="4" fontId="0" fillId="0" borderId="0" xfId="0" applyNumberFormat="1" applyBorder="1"/>
    <xf numFmtId="4" fontId="1" fillId="0" borderId="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</cellXfs>
  <cellStyles count="2">
    <cellStyle name="Excel Built-in Normal" xfId="1"/>
    <cellStyle name="Normálna" xfId="0" builtinId="0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tabSelected="1" workbookViewId="0">
      <selection activeCell="G21" sqref="G21"/>
    </sheetView>
  </sheetViews>
  <sheetFormatPr defaultRowHeight="14.4"/>
  <cols>
    <col min="1" max="1" width="20.109375" customWidth="1"/>
    <col min="2" max="2" width="15.33203125" style="3" customWidth="1"/>
    <col min="3" max="3" width="15.88671875" style="3" customWidth="1"/>
    <col min="4" max="4" width="13.5546875" hidden="1" customWidth="1"/>
    <col min="5" max="5" width="14.21875" style="3" customWidth="1"/>
    <col min="6" max="6" width="12.5546875" style="3" customWidth="1"/>
    <col min="7" max="7" width="13.88671875" style="3" customWidth="1"/>
    <col min="8" max="8" width="12.21875" style="3" customWidth="1"/>
    <col min="9" max="9" width="11.33203125" style="3" customWidth="1"/>
    <col min="10" max="10" width="12.5546875" style="3" customWidth="1"/>
  </cols>
  <sheetData>
    <row r="2" spans="1:10">
      <c r="B2" s="93" t="s">
        <v>159</v>
      </c>
      <c r="C2" s="94"/>
      <c r="D2" s="94"/>
      <c r="E2" s="94"/>
      <c r="F2" s="94"/>
      <c r="G2" s="94"/>
    </row>
    <row r="3" spans="1:10" ht="15" thickBot="1"/>
    <row r="4" spans="1:10">
      <c r="A4" s="91"/>
      <c r="B4" s="6" t="s">
        <v>0</v>
      </c>
      <c r="C4" s="6" t="s">
        <v>0</v>
      </c>
      <c r="D4" s="7" t="s">
        <v>2</v>
      </c>
      <c r="E4" s="6" t="s">
        <v>1</v>
      </c>
      <c r="F4" s="6" t="s">
        <v>1</v>
      </c>
      <c r="G4" s="6" t="s">
        <v>85</v>
      </c>
      <c r="H4" s="6" t="s">
        <v>1</v>
      </c>
      <c r="I4" s="6" t="s">
        <v>1</v>
      </c>
      <c r="J4" s="140" t="s">
        <v>1</v>
      </c>
    </row>
    <row r="5" spans="1:10" ht="15" thickBot="1">
      <c r="A5" s="92"/>
      <c r="B5" s="8" t="s">
        <v>3</v>
      </c>
      <c r="C5" s="8" t="s">
        <v>16</v>
      </c>
      <c r="D5" s="9" t="s">
        <v>4</v>
      </c>
      <c r="E5" s="8" t="s">
        <v>5</v>
      </c>
      <c r="F5" s="8" t="s">
        <v>84</v>
      </c>
      <c r="G5" s="8" t="s">
        <v>17</v>
      </c>
      <c r="H5" s="8" t="s">
        <v>6</v>
      </c>
      <c r="I5" s="8" t="s">
        <v>7</v>
      </c>
      <c r="J5" s="141" t="s">
        <v>18</v>
      </c>
    </row>
    <row r="6" spans="1:10">
      <c r="A6" s="4" t="s">
        <v>8</v>
      </c>
      <c r="B6" s="5">
        <v>1000069</v>
      </c>
      <c r="C6" s="5">
        <v>1100716.8500000001</v>
      </c>
      <c r="D6" s="5">
        <v>1104770</v>
      </c>
      <c r="E6" s="5">
        <v>1163578</v>
      </c>
      <c r="F6" s="5">
        <v>1161015</v>
      </c>
      <c r="G6" s="5">
        <v>1161015</v>
      </c>
      <c r="H6" s="5">
        <v>1109079</v>
      </c>
      <c r="I6" s="5">
        <v>1109079</v>
      </c>
      <c r="J6" s="5">
        <v>1109079</v>
      </c>
    </row>
    <row r="7" spans="1:10">
      <c r="A7" s="1" t="s">
        <v>9</v>
      </c>
      <c r="B7" s="2">
        <v>197931</v>
      </c>
      <c r="C7" s="2">
        <v>2383.25</v>
      </c>
      <c r="D7" s="2">
        <v>2384</v>
      </c>
      <c r="E7" s="2">
        <v>2390</v>
      </c>
      <c r="F7" s="2">
        <v>45053</v>
      </c>
      <c r="G7" s="2">
        <v>45053</v>
      </c>
      <c r="H7" s="2">
        <v>0</v>
      </c>
      <c r="I7" s="2">
        <v>0</v>
      </c>
      <c r="J7" s="2">
        <v>0</v>
      </c>
    </row>
    <row r="8" spans="1:10">
      <c r="A8" s="1" t="s">
        <v>10</v>
      </c>
      <c r="B8" s="2">
        <v>8008</v>
      </c>
      <c r="C8" s="2">
        <v>10999.44</v>
      </c>
      <c r="D8" s="2">
        <v>7520</v>
      </c>
      <c r="E8" s="2">
        <v>10120</v>
      </c>
      <c r="F8" s="2">
        <v>14539</v>
      </c>
      <c r="G8" s="2">
        <v>14539</v>
      </c>
      <c r="H8" s="2">
        <v>10100</v>
      </c>
      <c r="I8" s="2">
        <v>10100</v>
      </c>
      <c r="J8" s="2">
        <v>10100</v>
      </c>
    </row>
    <row r="9" spans="1:10">
      <c r="A9" s="1" t="s">
        <v>11</v>
      </c>
      <c r="B9" s="2">
        <f>SUM(B6:B8)</f>
        <v>1206008</v>
      </c>
      <c r="C9" s="2">
        <f>SUM(C6:C8)</f>
        <v>1114099.54</v>
      </c>
      <c r="D9" s="2">
        <v>1317056</v>
      </c>
      <c r="E9" s="2">
        <v>1176088</v>
      </c>
      <c r="F9" s="2">
        <f>SUM(F6:F8)</f>
        <v>1220607</v>
      </c>
      <c r="G9" s="2">
        <f>SUM(G6:G8)</f>
        <v>1220607</v>
      </c>
      <c r="H9" s="2">
        <f>SUM(H6:H8)</f>
        <v>1119179</v>
      </c>
      <c r="I9" s="2">
        <f>SUM(I6:I8)</f>
        <v>1119179</v>
      </c>
      <c r="J9" s="2">
        <f>SUM(J6:J8)</f>
        <v>1119179</v>
      </c>
    </row>
    <row r="10" spans="1:10">
      <c r="A10" s="1"/>
      <c r="B10" s="2"/>
      <c r="C10" s="2"/>
      <c r="D10" s="1"/>
      <c r="E10" s="2"/>
      <c r="F10" s="2"/>
      <c r="G10" s="2"/>
      <c r="H10" s="2"/>
      <c r="I10" s="2"/>
      <c r="J10" s="2"/>
    </row>
    <row r="11" spans="1:10">
      <c r="A11" s="11" t="s">
        <v>12</v>
      </c>
      <c r="B11" s="2">
        <v>817684</v>
      </c>
      <c r="C11" s="2">
        <v>913929.32</v>
      </c>
      <c r="D11" s="2">
        <v>928596</v>
      </c>
      <c r="E11" s="12">
        <v>1009734</v>
      </c>
      <c r="F11" s="12">
        <v>1017394</v>
      </c>
      <c r="G11" s="12">
        <v>1017394</v>
      </c>
      <c r="H11" s="2">
        <v>1048773</v>
      </c>
      <c r="I11" s="2">
        <v>1013690</v>
      </c>
      <c r="J11" s="2">
        <v>1013690</v>
      </c>
    </row>
    <row r="12" spans="1:10">
      <c r="A12" s="11" t="s">
        <v>13</v>
      </c>
      <c r="B12" s="2">
        <v>355007</v>
      </c>
      <c r="C12" s="2">
        <v>93261.98</v>
      </c>
      <c r="D12" s="2">
        <v>135370</v>
      </c>
      <c r="E12" s="12">
        <v>150000</v>
      </c>
      <c r="F12" s="12">
        <v>477634</v>
      </c>
      <c r="G12" s="12">
        <v>477634</v>
      </c>
      <c r="H12" s="137">
        <v>43705</v>
      </c>
      <c r="I12" s="137">
        <v>95788</v>
      </c>
      <c r="J12" s="137">
        <v>105489</v>
      </c>
    </row>
    <row r="13" spans="1:10">
      <c r="A13" s="1" t="s">
        <v>14</v>
      </c>
      <c r="B13" s="2">
        <v>9700</v>
      </c>
      <c r="C13" s="2">
        <v>9700.6</v>
      </c>
      <c r="D13" s="2">
        <v>10700</v>
      </c>
      <c r="E13" s="2">
        <v>15300</v>
      </c>
      <c r="F13" s="2">
        <v>9800</v>
      </c>
      <c r="G13" s="2">
        <v>9800</v>
      </c>
      <c r="H13" s="2">
        <v>26701</v>
      </c>
      <c r="I13" s="2">
        <v>9701</v>
      </c>
      <c r="J13" s="2">
        <v>0</v>
      </c>
    </row>
    <row r="14" spans="1:10">
      <c r="A14" s="1" t="s">
        <v>15</v>
      </c>
      <c r="B14" s="2">
        <v>1182391</v>
      </c>
      <c r="C14" s="2">
        <f>SUM(C11:C13)</f>
        <v>1016891.8999999999</v>
      </c>
      <c r="D14" s="2">
        <v>1074666</v>
      </c>
      <c r="E14" s="2">
        <v>1175034</v>
      </c>
      <c r="F14" s="2">
        <f>SUM(F11:F13)</f>
        <v>1504828</v>
      </c>
      <c r="G14" s="2">
        <f>SUM(G11:G13)</f>
        <v>1504828</v>
      </c>
      <c r="H14" s="2">
        <f>SUM(H11:H13)</f>
        <v>1119179</v>
      </c>
      <c r="I14" s="2">
        <f>SUM(I11:I13)</f>
        <v>1119179</v>
      </c>
      <c r="J14" s="2">
        <v>1119179</v>
      </c>
    </row>
    <row r="16" spans="1:10">
      <c r="A16" s="10"/>
      <c r="B16" s="138"/>
      <c r="C16" s="138"/>
      <c r="D16" s="10"/>
      <c r="E16" s="138"/>
      <c r="F16" s="138"/>
      <c r="G16" s="138"/>
      <c r="H16" s="138"/>
      <c r="I16" s="138"/>
      <c r="J16" s="138"/>
    </row>
    <row r="17" spans="1:10">
      <c r="A17" s="10"/>
      <c r="B17" s="138"/>
      <c r="C17" s="138"/>
      <c r="D17" s="10"/>
      <c r="E17" s="138"/>
      <c r="F17" s="138"/>
      <c r="G17" s="138"/>
      <c r="H17" s="138"/>
      <c r="I17" s="138"/>
      <c r="J17" s="138"/>
    </row>
    <row r="18" spans="1:10">
      <c r="C18" s="139"/>
    </row>
  </sheetData>
  <mergeCells count="2">
    <mergeCell ref="A4:A5"/>
    <mergeCell ref="B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opLeftCell="A61" workbookViewId="0">
      <selection sqref="A1:H1"/>
    </sheetView>
  </sheetViews>
  <sheetFormatPr defaultRowHeight="14.4"/>
  <cols>
    <col min="6" max="8" width="9.109375" style="13" bestFit="1" customWidth="1"/>
  </cols>
  <sheetData>
    <row r="1" spans="1:8">
      <c r="A1" s="102" t="s">
        <v>161</v>
      </c>
      <c r="B1" s="103"/>
      <c r="C1" s="103"/>
      <c r="D1" s="103"/>
      <c r="E1" s="103"/>
      <c r="F1" s="103"/>
      <c r="G1" s="103"/>
      <c r="H1" s="104"/>
    </row>
    <row r="2" spans="1:8">
      <c r="A2" s="105" t="s">
        <v>81</v>
      </c>
      <c r="B2" s="106"/>
      <c r="C2" s="106"/>
      <c r="D2" s="106"/>
      <c r="E2" s="107"/>
      <c r="F2" s="22">
        <v>2015</v>
      </c>
      <c r="G2" s="22">
        <v>2016</v>
      </c>
      <c r="H2" s="23">
        <v>2017</v>
      </c>
    </row>
    <row r="3" spans="1:8">
      <c r="A3" s="130" t="s">
        <v>19</v>
      </c>
      <c r="B3" s="131"/>
      <c r="C3" s="131"/>
      <c r="D3" s="131"/>
      <c r="E3" s="131"/>
      <c r="F3" s="34">
        <f>SUM(F4+F22+F55)</f>
        <v>1109079</v>
      </c>
      <c r="G3" s="34">
        <f>SUM(G4+G22+G55)</f>
        <v>1109079</v>
      </c>
      <c r="H3" s="35">
        <f>SUM(H4+H22+H55)</f>
        <v>1109079</v>
      </c>
    </row>
    <row r="4" spans="1:8">
      <c r="A4" s="132" t="s">
        <v>90</v>
      </c>
      <c r="B4" s="133"/>
      <c r="C4" s="133"/>
      <c r="D4" s="133"/>
      <c r="E4" s="134"/>
      <c r="F4" s="34">
        <f>SUM(F6+F8+F13)</f>
        <v>650363</v>
      </c>
      <c r="G4" s="34">
        <f>SUM(G6+G8+G13)</f>
        <v>650363</v>
      </c>
      <c r="H4" s="35">
        <f>SUM(H6+H8+H13)</f>
        <v>650363</v>
      </c>
    </row>
    <row r="5" spans="1:8">
      <c r="A5" s="126"/>
      <c r="B5" s="118"/>
      <c r="C5" s="118"/>
      <c r="D5" s="118"/>
      <c r="E5" s="118"/>
      <c r="F5" s="24"/>
      <c r="G5" s="24"/>
      <c r="H5" s="25"/>
    </row>
    <row r="6" spans="1:8">
      <c r="A6" s="26">
        <v>111003</v>
      </c>
      <c r="B6" s="125" t="s">
        <v>20</v>
      </c>
      <c r="C6" s="125"/>
      <c r="D6" s="125"/>
      <c r="E6" s="125"/>
      <c r="F6" s="27">
        <v>398235</v>
      </c>
      <c r="G6" s="27">
        <v>398235</v>
      </c>
      <c r="H6" s="28">
        <v>398235</v>
      </c>
    </row>
    <row r="7" spans="1:8">
      <c r="A7" s="126"/>
      <c r="B7" s="118"/>
      <c r="C7" s="118"/>
      <c r="D7" s="118"/>
      <c r="E7" s="118"/>
      <c r="F7" s="24"/>
      <c r="G7" s="24"/>
      <c r="H7" s="25"/>
    </row>
    <row r="8" spans="1:8">
      <c r="A8" s="127" t="s">
        <v>21</v>
      </c>
      <c r="B8" s="128"/>
      <c r="C8" s="128"/>
      <c r="D8" s="128"/>
      <c r="E8" s="129"/>
      <c r="F8" s="54">
        <f>SUM(F9+F10+F11)</f>
        <v>206578</v>
      </c>
      <c r="G8" s="54">
        <f>SUM(G9+G10+G11)</f>
        <v>206578</v>
      </c>
      <c r="H8" s="55">
        <f>SUM(H9+H10+H11)</f>
        <v>206578</v>
      </c>
    </row>
    <row r="9" spans="1:8">
      <c r="A9" s="29">
        <v>121001</v>
      </c>
      <c r="B9" s="117" t="s">
        <v>22</v>
      </c>
      <c r="C9" s="117"/>
      <c r="D9" s="117"/>
      <c r="E9" s="117"/>
      <c r="F9" s="24">
        <v>130600</v>
      </c>
      <c r="G9" s="24">
        <v>130600</v>
      </c>
      <c r="H9" s="25">
        <v>130600</v>
      </c>
    </row>
    <row r="10" spans="1:8">
      <c r="A10" s="29">
        <v>121002</v>
      </c>
      <c r="B10" s="117" t="s">
        <v>23</v>
      </c>
      <c r="C10" s="117"/>
      <c r="D10" s="117"/>
      <c r="E10" s="117"/>
      <c r="F10" s="24">
        <v>74628</v>
      </c>
      <c r="G10" s="24">
        <v>74628</v>
      </c>
      <c r="H10" s="25">
        <v>74628</v>
      </c>
    </row>
    <row r="11" spans="1:8">
      <c r="A11" s="29">
        <v>121003</v>
      </c>
      <c r="B11" s="117" t="s">
        <v>24</v>
      </c>
      <c r="C11" s="117"/>
      <c r="D11" s="117"/>
      <c r="E11" s="117"/>
      <c r="F11" s="24">
        <v>1350</v>
      </c>
      <c r="G11" s="24">
        <v>1350</v>
      </c>
      <c r="H11" s="25">
        <v>1350</v>
      </c>
    </row>
    <row r="12" spans="1:8">
      <c r="A12" s="126"/>
      <c r="B12" s="118"/>
      <c r="C12" s="118"/>
      <c r="D12" s="118"/>
      <c r="E12" s="118"/>
      <c r="F12" s="24"/>
      <c r="G12" s="24"/>
      <c r="H12" s="25"/>
    </row>
    <row r="13" spans="1:8">
      <c r="A13" s="122" t="s">
        <v>25</v>
      </c>
      <c r="B13" s="123"/>
      <c r="C13" s="123"/>
      <c r="D13" s="123"/>
      <c r="E13" s="123"/>
      <c r="F13" s="54">
        <f>SUM(F14:F20)</f>
        <v>45550</v>
      </c>
      <c r="G13" s="54">
        <f>SUM(G14:G20)</f>
        <v>45550</v>
      </c>
      <c r="H13" s="55">
        <f>SUM(H14:H20)</f>
        <v>45550</v>
      </c>
    </row>
    <row r="14" spans="1:8">
      <c r="A14" s="29">
        <v>133001</v>
      </c>
      <c r="B14" s="108" t="s">
        <v>26</v>
      </c>
      <c r="C14" s="109"/>
      <c r="D14" s="109"/>
      <c r="E14" s="110"/>
      <c r="F14" s="24">
        <v>1250</v>
      </c>
      <c r="G14" s="24">
        <v>1250</v>
      </c>
      <c r="H14" s="25">
        <v>1250</v>
      </c>
    </row>
    <row r="15" spans="1:8">
      <c r="A15" s="29">
        <v>133004</v>
      </c>
      <c r="B15" s="108" t="s">
        <v>27</v>
      </c>
      <c r="C15" s="109"/>
      <c r="D15" s="109"/>
      <c r="E15" s="110"/>
      <c r="F15" s="24">
        <v>200</v>
      </c>
      <c r="G15" s="24">
        <v>200</v>
      </c>
      <c r="H15" s="25">
        <v>200</v>
      </c>
    </row>
    <row r="16" spans="1:8">
      <c r="A16" s="29">
        <v>133003</v>
      </c>
      <c r="B16" s="117" t="s">
        <v>28</v>
      </c>
      <c r="C16" s="117"/>
      <c r="D16" s="117"/>
      <c r="E16" s="117"/>
      <c r="F16" s="24">
        <v>8700</v>
      </c>
      <c r="G16" s="24">
        <v>8700</v>
      </c>
      <c r="H16" s="25">
        <v>8700</v>
      </c>
    </row>
    <row r="17" spans="1:8">
      <c r="A17" s="29">
        <v>133006</v>
      </c>
      <c r="B17" s="108" t="s">
        <v>29</v>
      </c>
      <c r="C17" s="109"/>
      <c r="D17" s="109"/>
      <c r="E17" s="110"/>
      <c r="F17" s="24">
        <v>120</v>
      </c>
      <c r="G17" s="24">
        <v>120</v>
      </c>
      <c r="H17" s="25">
        <v>120</v>
      </c>
    </row>
    <row r="18" spans="1:8">
      <c r="A18" s="29">
        <v>133012</v>
      </c>
      <c r="B18" s="117" t="s">
        <v>30</v>
      </c>
      <c r="C18" s="117"/>
      <c r="D18" s="117"/>
      <c r="E18" s="117"/>
      <c r="F18" s="24">
        <v>1250</v>
      </c>
      <c r="G18" s="24">
        <v>1250</v>
      </c>
      <c r="H18" s="25">
        <v>1250</v>
      </c>
    </row>
    <row r="19" spans="1:8">
      <c r="A19" s="29">
        <v>133013</v>
      </c>
      <c r="B19" s="117" t="s">
        <v>31</v>
      </c>
      <c r="C19" s="117"/>
      <c r="D19" s="117"/>
      <c r="E19" s="117"/>
      <c r="F19" s="24">
        <v>33620</v>
      </c>
      <c r="G19" s="24">
        <v>33620</v>
      </c>
      <c r="H19" s="25">
        <v>33620</v>
      </c>
    </row>
    <row r="20" spans="1:8">
      <c r="A20" s="29">
        <v>160000</v>
      </c>
      <c r="B20" s="117" t="s">
        <v>32</v>
      </c>
      <c r="C20" s="117"/>
      <c r="D20" s="117"/>
      <c r="E20" s="117"/>
      <c r="F20" s="24">
        <v>410</v>
      </c>
      <c r="G20" s="24">
        <v>410</v>
      </c>
      <c r="H20" s="25">
        <v>410</v>
      </c>
    </row>
    <row r="21" spans="1:8">
      <c r="A21" s="126"/>
      <c r="B21" s="118"/>
      <c r="C21" s="118"/>
      <c r="D21" s="118"/>
      <c r="E21" s="118"/>
      <c r="F21" s="24"/>
      <c r="G21" s="24"/>
      <c r="H21" s="25"/>
    </row>
    <row r="22" spans="1:8">
      <c r="A22" s="122" t="s">
        <v>33</v>
      </c>
      <c r="B22" s="123"/>
      <c r="C22" s="123"/>
      <c r="D22" s="123"/>
      <c r="E22" s="123"/>
      <c r="F22" s="54">
        <f>SUM(F23+F33+F37+F39+F51+F53)</f>
        <v>58744</v>
      </c>
      <c r="G22" s="54">
        <f>SUM(G23+G33+G37+G39+G51+G53)</f>
        <v>58744</v>
      </c>
      <c r="H22" s="55">
        <f>SUM(H23+H33+H37+H39+H51+H53)</f>
        <v>58744</v>
      </c>
    </row>
    <row r="23" spans="1:8">
      <c r="A23" s="127" t="s">
        <v>89</v>
      </c>
      <c r="B23" s="128"/>
      <c r="C23" s="128"/>
      <c r="D23" s="128"/>
      <c r="E23" s="129"/>
      <c r="F23" s="54">
        <f>SUM(F24:F32)</f>
        <v>23451</v>
      </c>
      <c r="G23" s="54">
        <f>SUM(G24:G32)</f>
        <v>23451</v>
      </c>
      <c r="H23" s="55">
        <f>SUM(H24:HF32)</f>
        <v>23451</v>
      </c>
    </row>
    <row r="24" spans="1:8">
      <c r="A24" s="29">
        <v>212002</v>
      </c>
      <c r="B24" s="118" t="s">
        <v>34</v>
      </c>
      <c r="C24" s="118"/>
      <c r="D24" s="118"/>
      <c r="E24" s="118"/>
      <c r="F24" s="24">
        <v>7700</v>
      </c>
      <c r="G24" s="24">
        <v>7700</v>
      </c>
      <c r="H24" s="25">
        <v>7700</v>
      </c>
    </row>
    <row r="25" spans="1:8">
      <c r="A25" s="29">
        <v>212003</v>
      </c>
      <c r="B25" s="118" t="s">
        <v>35</v>
      </c>
      <c r="C25" s="118"/>
      <c r="D25" s="118"/>
      <c r="E25" s="118"/>
      <c r="F25" s="24">
        <v>3500</v>
      </c>
      <c r="G25" s="24">
        <v>3500</v>
      </c>
      <c r="H25" s="25">
        <v>3500</v>
      </c>
    </row>
    <row r="26" spans="1:8">
      <c r="A26" s="29">
        <v>212003</v>
      </c>
      <c r="B26" s="118" t="s">
        <v>36</v>
      </c>
      <c r="C26" s="118"/>
      <c r="D26" s="118"/>
      <c r="E26" s="118"/>
      <c r="F26" s="24">
        <v>4800</v>
      </c>
      <c r="G26" s="24">
        <v>4800</v>
      </c>
      <c r="H26" s="25">
        <v>4800</v>
      </c>
    </row>
    <row r="27" spans="1:8">
      <c r="A27" s="29">
        <v>212003</v>
      </c>
      <c r="B27" s="118" t="s">
        <v>37</v>
      </c>
      <c r="C27" s="118"/>
      <c r="D27" s="118"/>
      <c r="E27" s="118"/>
      <c r="F27" s="24">
        <v>1900</v>
      </c>
      <c r="G27" s="24">
        <v>1900</v>
      </c>
      <c r="H27" s="25">
        <v>1900</v>
      </c>
    </row>
    <row r="28" spans="1:8">
      <c r="A28" s="29">
        <v>212003</v>
      </c>
      <c r="B28" s="118" t="s">
        <v>38</v>
      </c>
      <c r="C28" s="118"/>
      <c r="D28" s="118"/>
      <c r="E28" s="118"/>
      <c r="F28" s="24">
        <v>100</v>
      </c>
      <c r="G28" s="24">
        <v>100</v>
      </c>
      <c r="H28" s="25">
        <v>100</v>
      </c>
    </row>
    <row r="29" spans="1:8">
      <c r="A29" s="29">
        <v>212003</v>
      </c>
      <c r="B29" s="108" t="s">
        <v>82</v>
      </c>
      <c r="C29" s="109"/>
      <c r="D29" s="109"/>
      <c r="E29" s="110"/>
      <c r="F29" s="24">
        <v>950</v>
      </c>
      <c r="G29" s="24">
        <v>950</v>
      </c>
      <c r="H29" s="25">
        <v>950</v>
      </c>
    </row>
    <row r="30" spans="1:8">
      <c r="A30" s="29">
        <v>212003</v>
      </c>
      <c r="B30" s="118" t="s">
        <v>39</v>
      </c>
      <c r="C30" s="118"/>
      <c r="D30" s="118"/>
      <c r="E30" s="118"/>
      <c r="F30" s="24">
        <v>1773</v>
      </c>
      <c r="G30" s="24">
        <v>1773</v>
      </c>
      <c r="H30" s="25">
        <v>1773</v>
      </c>
    </row>
    <row r="31" spans="1:8">
      <c r="A31" s="29">
        <v>212003</v>
      </c>
      <c r="B31" s="118" t="s">
        <v>40</v>
      </c>
      <c r="C31" s="118"/>
      <c r="D31" s="118"/>
      <c r="E31" s="118"/>
      <c r="F31" s="24">
        <v>1467</v>
      </c>
      <c r="G31" s="24">
        <v>1467</v>
      </c>
      <c r="H31" s="25">
        <v>1467</v>
      </c>
    </row>
    <row r="32" spans="1:8">
      <c r="A32" s="29">
        <v>212003</v>
      </c>
      <c r="B32" s="118" t="s">
        <v>41</v>
      </c>
      <c r="C32" s="118"/>
      <c r="D32" s="118"/>
      <c r="E32" s="118"/>
      <c r="F32" s="24">
        <v>1261</v>
      </c>
      <c r="G32" s="24">
        <v>1261</v>
      </c>
      <c r="H32" s="25">
        <v>1261</v>
      </c>
    </row>
    <row r="33" spans="1:8">
      <c r="A33" s="122" t="s">
        <v>42</v>
      </c>
      <c r="B33" s="123"/>
      <c r="C33" s="123"/>
      <c r="D33" s="123"/>
      <c r="E33" s="123"/>
      <c r="F33" s="54">
        <f>SUM(F34:F36)</f>
        <v>6160</v>
      </c>
      <c r="G33" s="54">
        <f>SUM(G34:G36)</f>
        <v>6160</v>
      </c>
      <c r="H33" s="55">
        <f>SUM(H34:H36)</f>
        <v>6160</v>
      </c>
    </row>
    <row r="34" spans="1:8">
      <c r="A34" s="29">
        <v>221004</v>
      </c>
      <c r="B34" s="118" t="s">
        <v>43</v>
      </c>
      <c r="C34" s="118"/>
      <c r="D34" s="118"/>
      <c r="E34" s="118"/>
      <c r="F34" s="24">
        <v>5300</v>
      </c>
      <c r="G34" s="24">
        <v>5300</v>
      </c>
      <c r="H34" s="25">
        <v>5300</v>
      </c>
    </row>
    <row r="35" spans="1:8">
      <c r="A35" s="29">
        <v>221004</v>
      </c>
      <c r="B35" s="118" t="s">
        <v>44</v>
      </c>
      <c r="C35" s="118"/>
      <c r="D35" s="118"/>
      <c r="E35" s="118"/>
      <c r="F35" s="24">
        <v>500</v>
      </c>
      <c r="G35" s="24">
        <v>500</v>
      </c>
      <c r="H35" s="25">
        <v>500</v>
      </c>
    </row>
    <row r="36" spans="1:8">
      <c r="A36" s="29">
        <v>221004</v>
      </c>
      <c r="B36" s="118" t="s">
        <v>83</v>
      </c>
      <c r="C36" s="118"/>
      <c r="D36" s="118"/>
      <c r="E36" s="118"/>
      <c r="F36" s="24">
        <v>360</v>
      </c>
      <c r="G36" s="24">
        <v>360</v>
      </c>
      <c r="H36" s="25">
        <v>360</v>
      </c>
    </row>
    <row r="37" spans="1:8">
      <c r="A37" s="124" t="s">
        <v>45</v>
      </c>
      <c r="B37" s="125"/>
      <c r="C37" s="125"/>
      <c r="D37" s="125"/>
      <c r="E37" s="125"/>
      <c r="F37" s="27">
        <f>SUM(F38:F38)</f>
        <v>70</v>
      </c>
      <c r="G37" s="27">
        <f>SUM(G38:G38)</f>
        <v>70</v>
      </c>
      <c r="H37" s="28">
        <f>SUM(H38:H38)</f>
        <v>70</v>
      </c>
    </row>
    <row r="38" spans="1:8">
      <c r="A38" s="29">
        <v>222003</v>
      </c>
      <c r="B38" s="118" t="s">
        <v>46</v>
      </c>
      <c r="C38" s="118"/>
      <c r="D38" s="118"/>
      <c r="E38" s="118"/>
      <c r="F38" s="24">
        <v>70</v>
      </c>
      <c r="G38" s="24">
        <v>70</v>
      </c>
      <c r="H38" s="25">
        <v>70</v>
      </c>
    </row>
    <row r="39" spans="1:8">
      <c r="A39" s="122" t="s">
        <v>47</v>
      </c>
      <c r="B39" s="123"/>
      <c r="C39" s="123"/>
      <c r="D39" s="123"/>
      <c r="E39" s="123"/>
      <c r="F39" s="54">
        <f>SUM(F40:F50)</f>
        <v>28813</v>
      </c>
      <c r="G39" s="54">
        <f>SUM(G40:G50)</f>
        <v>28813</v>
      </c>
      <c r="H39" s="55">
        <f>SUM(H40:H50)</f>
        <v>28813</v>
      </c>
    </row>
    <row r="40" spans="1:8">
      <c r="A40" s="29">
        <v>223001</v>
      </c>
      <c r="B40" s="118" t="s">
        <v>48</v>
      </c>
      <c r="C40" s="118"/>
      <c r="D40" s="118"/>
      <c r="E40" s="118"/>
      <c r="F40" s="24">
        <v>10</v>
      </c>
      <c r="G40" s="24">
        <v>10</v>
      </c>
      <c r="H40" s="25">
        <v>10</v>
      </c>
    </row>
    <row r="41" spans="1:8">
      <c r="A41" s="29">
        <v>223001</v>
      </c>
      <c r="B41" s="118" t="s">
        <v>49</v>
      </c>
      <c r="C41" s="118"/>
      <c r="D41" s="118"/>
      <c r="E41" s="118"/>
      <c r="F41" s="24">
        <v>160</v>
      </c>
      <c r="G41" s="24">
        <v>160</v>
      </c>
      <c r="H41" s="25">
        <v>160</v>
      </c>
    </row>
    <row r="42" spans="1:8">
      <c r="A42" s="29">
        <v>223001</v>
      </c>
      <c r="B42" s="118" t="s">
        <v>50</v>
      </c>
      <c r="C42" s="118"/>
      <c r="D42" s="118"/>
      <c r="E42" s="118"/>
      <c r="F42" s="24">
        <v>600</v>
      </c>
      <c r="G42" s="24">
        <v>600</v>
      </c>
      <c r="H42" s="25">
        <v>600</v>
      </c>
    </row>
    <row r="43" spans="1:8">
      <c r="A43" s="29">
        <v>223001</v>
      </c>
      <c r="B43" s="118" t="s">
        <v>51</v>
      </c>
      <c r="C43" s="118"/>
      <c r="D43" s="118"/>
      <c r="E43" s="118"/>
      <c r="F43" s="24">
        <v>600</v>
      </c>
      <c r="G43" s="24">
        <v>600</v>
      </c>
      <c r="H43" s="25">
        <v>600</v>
      </c>
    </row>
    <row r="44" spans="1:8">
      <c r="A44" s="29">
        <v>223001</v>
      </c>
      <c r="B44" s="118" t="s">
        <v>52</v>
      </c>
      <c r="C44" s="118"/>
      <c r="D44" s="118"/>
      <c r="E44" s="118"/>
      <c r="F44" s="24">
        <v>1200</v>
      </c>
      <c r="G44" s="24">
        <v>1200</v>
      </c>
      <c r="H44" s="25">
        <v>1200</v>
      </c>
    </row>
    <row r="45" spans="1:8">
      <c r="A45" s="29">
        <v>223001</v>
      </c>
      <c r="B45" s="118" t="s">
        <v>53</v>
      </c>
      <c r="C45" s="118"/>
      <c r="D45" s="118"/>
      <c r="E45" s="118"/>
      <c r="F45" s="24">
        <v>20000</v>
      </c>
      <c r="G45" s="24">
        <v>20000</v>
      </c>
      <c r="H45" s="25">
        <v>20000</v>
      </c>
    </row>
    <row r="46" spans="1:8">
      <c r="A46" s="29">
        <v>223001</v>
      </c>
      <c r="B46" s="118" t="s">
        <v>54</v>
      </c>
      <c r="C46" s="118"/>
      <c r="D46" s="118"/>
      <c r="E46" s="118"/>
      <c r="F46" s="24">
        <v>10</v>
      </c>
      <c r="G46" s="24">
        <v>10</v>
      </c>
      <c r="H46" s="25">
        <v>10</v>
      </c>
    </row>
    <row r="47" spans="1:8">
      <c r="A47" s="29">
        <v>223001</v>
      </c>
      <c r="B47" s="108" t="s">
        <v>86</v>
      </c>
      <c r="C47" s="109"/>
      <c r="D47" s="109"/>
      <c r="E47" s="110"/>
      <c r="F47" s="24">
        <v>656</v>
      </c>
      <c r="G47" s="24">
        <v>656</v>
      </c>
      <c r="H47" s="25">
        <v>656</v>
      </c>
    </row>
    <row r="48" spans="1:8">
      <c r="A48" s="29">
        <v>223001</v>
      </c>
      <c r="B48" s="118" t="s">
        <v>87</v>
      </c>
      <c r="C48" s="118"/>
      <c r="D48" s="118"/>
      <c r="E48" s="118"/>
      <c r="F48" s="24">
        <v>4777</v>
      </c>
      <c r="G48" s="24">
        <v>4777</v>
      </c>
      <c r="H48" s="25">
        <v>4777</v>
      </c>
    </row>
    <row r="49" spans="1:8">
      <c r="A49" s="29">
        <v>223001</v>
      </c>
      <c r="B49" s="118" t="s">
        <v>55</v>
      </c>
      <c r="C49" s="118"/>
      <c r="D49" s="118"/>
      <c r="E49" s="118"/>
      <c r="F49" s="24">
        <v>400</v>
      </c>
      <c r="G49" s="24">
        <v>400</v>
      </c>
      <c r="H49" s="25">
        <v>400</v>
      </c>
    </row>
    <row r="50" spans="1:8">
      <c r="A50" s="29">
        <v>223001</v>
      </c>
      <c r="B50" s="118" t="s">
        <v>88</v>
      </c>
      <c r="C50" s="118"/>
      <c r="D50" s="118"/>
      <c r="E50" s="118"/>
      <c r="F50" s="24">
        <v>400</v>
      </c>
      <c r="G50" s="24">
        <v>400</v>
      </c>
      <c r="H50" s="25">
        <v>400</v>
      </c>
    </row>
    <row r="51" spans="1:8">
      <c r="A51" s="122" t="s">
        <v>56</v>
      </c>
      <c r="B51" s="123"/>
      <c r="C51" s="123"/>
      <c r="D51" s="123"/>
      <c r="E51" s="123"/>
      <c r="F51" s="54">
        <f>SUM(F52)</f>
        <v>150</v>
      </c>
      <c r="G51" s="54">
        <f>SUM(G52)</f>
        <v>150</v>
      </c>
      <c r="H51" s="55">
        <f>SUM(H52)</f>
        <v>150</v>
      </c>
    </row>
    <row r="52" spans="1:8">
      <c r="A52" s="29">
        <v>242000</v>
      </c>
      <c r="B52" s="118" t="s">
        <v>57</v>
      </c>
      <c r="C52" s="118"/>
      <c r="D52" s="118"/>
      <c r="E52" s="118"/>
      <c r="F52" s="24">
        <v>150</v>
      </c>
      <c r="G52" s="24">
        <v>150</v>
      </c>
      <c r="H52" s="25">
        <v>150</v>
      </c>
    </row>
    <row r="53" spans="1:8">
      <c r="A53" s="122" t="s">
        <v>58</v>
      </c>
      <c r="B53" s="123"/>
      <c r="C53" s="123"/>
      <c r="D53" s="123"/>
      <c r="E53" s="123"/>
      <c r="F53" s="54">
        <f>SUM(F54)</f>
        <v>100</v>
      </c>
      <c r="G53" s="54">
        <f>SUM(G54)</f>
        <v>100</v>
      </c>
      <c r="H53" s="55">
        <f>SUM(H54)</f>
        <v>100</v>
      </c>
    </row>
    <row r="54" spans="1:8">
      <c r="A54" s="29">
        <v>292027</v>
      </c>
      <c r="B54" s="30" t="s">
        <v>59</v>
      </c>
      <c r="C54" s="30"/>
      <c r="D54" s="30"/>
      <c r="E54" s="30"/>
      <c r="F54" s="24">
        <v>100</v>
      </c>
      <c r="G54" s="24">
        <v>100</v>
      </c>
      <c r="H54" s="25">
        <v>100</v>
      </c>
    </row>
    <row r="55" spans="1:8">
      <c r="A55" s="122" t="s">
        <v>60</v>
      </c>
      <c r="B55" s="123"/>
      <c r="C55" s="123"/>
      <c r="D55" s="123"/>
      <c r="E55" s="123"/>
      <c r="F55" s="54">
        <f>SUM(F56:F69)</f>
        <v>399972</v>
      </c>
      <c r="G55" s="54">
        <f>SUM(G56:G69)</f>
        <v>399972</v>
      </c>
      <c r="H55" s="55">
        <f>SUM(H56:H69)</f>
        <v>399972</v>
      </c>
    </row>
    <row r="56" spans="1:8">
      <c r="A56" s="29">
        <v>312001</v>
      </c>
      <c r="B56" s="118" t="s">
        <v>61</v>
      </c>
      <c r="C56" s="118"/>
      <c r="D56" s="118"/>
      <c r="E56" s="118"/>
      <c r="F56" s="24">
        <v>1000</v>
      </c>
      <c r="G56" s="24">
        <v>1000</v>
      </c>
      <c r="H56" s="25">
        <v>1000</v>
      </c>
    </row>
    <row r="57" spans="1:8">
      <c r="A57" s="29">
        <v>312001</v>
      </c>
      <c r="B57" s="118" t="s">
        <v>62</v>
      </c>
      <c r="C57" s="118"/>
      <c r="D57" s="118"/>
      <c r="E57" s="118"/>
      <c r="F57" s="24">
        <v>376820</v>
      </c>
      <c r="G57" s="24">
        <v>376820</v>
      </c>
      <c r="H57" s="25">
        <v>376820</v>
      </c>
    </row>
    <row r="58" spans="1:8">
      <c r="A58" s="29">
        <v>312001</v>
      </c>
      <c r="B58" s="118" t="s">
        <v>91</v>
      </c>
      <c r="C58" s="118"/>
      <c r="D58" s="118"/>
      <c r="E58" s="118"/>
      <c r="F58" s="24">
        <v>8390</v>
      </c>
      <c r="G58" s="24">
        <v>8390</v>
      </c>
      <c r="H58" s="25">
        <v>8390</v>
      </c>
    </row>
    <row r="59" spans="1:8">
      <c r="A59" s="29">
        <v>312001</v>
      </c>
      <c r="B59" s="118" t="s">
        <v>92</v>
      </c>
      <c r="C59" s="118"/>
      <c r="D59" s="118"/>
      <c r="E59" s="118"/>
      <c r="F59" s="24">
        <v>4740</v>
      </c>
      <c r="G59" s="24">
        <v>4740</v>
      </c>
      <c r="H59" s="25">
        <v>4740</v>
      </c>
    </row>
    <row r="60" spans="1:8">
      <c r="A60" s="29">
        <v>312001</v>
      </c>
      <c r="B60" s="118" t="s">
        <v>63</v>
      </c>
      <c r="C60" s="118"/>
      <c r="D60" s="118"/>
      <c r="E60" s="118"/>
      <c r="F60" s="24">
        <v>299</v>
      </c>
      <c r="G60" s="24">
        <v>299</v>
      </c>
      <c r="H60" s="25">
        <v>299</v>
      </c>
    </row>
    <row r="61" spans="1:8">
      <c r="A61" s="29">
        <v>312001</v>
      </c>
      <c r="B61" s="118" t="s">
        <v>64</v>
      </c>
      <c r="C61" s="118"/>
      <c r="D61" s="118"/>
      <c r="E61" s="118"/>
      <c r="F61" s="24">
        <v>3054</v>
      </c>
      <c r="G61" s="24">
        <v>3054</v>
      </c>
      <c r="H61" s="25">
        <v>3054</v>
      </c>
    </row>
    <row r="62" spans="1:8">
      <c r="A62" s="29">
        <v>312001</v>
      </c>
      <c r="B62" s="118" t="s">
        <v>65</v>
      </c>
      <c r="C62" s="118"/>
      <c r="D62" s="118"/>
      <c r="E62" s="118"/>
      <c r="F62" s="24">
        <v>1020</v>
      </c>
      <c r="G62" s="24">
        <v>1020</v>
      </c>
      <c r="H62" s="25">
        <v>1020</v>
      </c>
    </row>
    <row r="63" spans="1:8">
      <c r="A63" s="29">
        <v>312001</v>
      </c>
      <c r="B63" s="118" t="s">
        <v>93</v>
      </c>
      <c r="C63" s="118"/>
      <c r="D63" s="118"/>
      <c r="E63" s="118"/>
      <c r="F63" s="24">
        <v>150</v>
      </c>
      <c r="G63" s="24">
        <v>150</v>
      </c>
      <c r="H63" s="25">
        <v>150</v>
      </c>
    </row>
    <row r="64" spans="1:8">
      <c r="A64" s="29">
        <v>312001</v>
      </c>
      <c r="B64" s="118" t="s">
        <v>66</v>
      </c>
      <c r="C64" s="118"/>
      <c r="D64" s="118"/>
      <c r="E64" s="118"/>
      <c r="F64" s="24">
        <v>157</v>
      </c>
      <c r="G64" s="24">
        <v>157</v>
      </c>
      <c r="H64" s="25">
        <v>157</v>
      </c>
    </row>
    <row r="65" spans="1:11">
      <c r="A65" s="29">
        <v>312001</v>
      </c>
      <c r="B65" s="118" t="s">
        <v>67</v>
      </c>
      <c r="C65" s="118"/>
      <c r="D65" s="118"/>
      <c r="E65" s="118"/>
      <c r="F65" s="24">
        <v>1551</v>
      </c>
      <c r="G65" s="24">
        <v>1551</v>
      </c>
      <c r="H65" s="25">
        <v>1551</v>
      </c>
    </row>
    <row r="66" spans="1:11">
      <c r="A66" s="29">
        <v>312002</v>
      </c>
      <c r="B66" s="118" t="s">
        <v>68</v>
      </c>
      <c r="C66" s="118"/>
      <c r="D66" s="118"/>
      <c r="E66" s="118"/>
      <c r="F66" s="24">
        <v>365</v>
      </c>
      <c r="G66" s="24">
        <v>365</v>
      </c>
      <c r="H66" s="25">
        <v>365</v>
      </c>
    </row>
    <row r="67" spans="1:11">
      <c r="A67" s="29">
        <v>312001</v>
      </c>
      <c r="B67" s="118" t="s">
        <v>69</v>
      </c>
      <c r="C67" s="118"/>
      <c r="D67" s="118"/>
      <c r="E67" s="118"/>
      <c r="F67" s="24">
        <v>1802</v>
      </c>
      <c r="G67" s="24">
        <v>1802</v>
      </c>
      <c r="H67" s="25">
        <v>1802</v>
      </c>
    </row>
    <row r="68" spans="1:11">
      <c r="A68" s="29">
        <v>312001</v>
      </c>
      <c r="B68" s="118" t="s">
        <v>70</v>
      </c>
      <c r="C68" s="118"/>
      <c r="D68" s="118"/>
      <c r="E68" s="118"/>
      <c r="F68" s="24">
        <v>73</v>
      </c>
      <c r="G68" s="24">
        <v>73</v>
      </c>
      <c r="H68" s="25">
        <v>73</v>
      </c>
    </row>
    <row r="69" spans="1:11">
      <c r="A69" s="29">
        <v>312001</v>
      </c>
      <c r="B69" s="118" t="s">
        <v>71</v>
      </c>
      <c r="C69" s="118"/>
      <c r="D69" s="118"/>
      <c r="E69" s="118"/>
      <c r="F69" s="24">
        <v>551</v>
      </c>
      <c r="G69" s="24">
        <v>551</v>
      </c>
      <c r="H69" s="25">
        <v>551</v>
      </c>
    </row>
    <row r="70" spans="1:11">
      <c r="A70" s="56"/>
      <c r="B70" s="18"/>
      <c r="C70" s="18"/>
      <c r="D70" s="18"/>
      <c r="E70" s="19"/>
      <c r="F70" s="15"/>
      <c r="G70" s="15"/>
      <c r="H70" s="16"/>
    </row>
    <row r="71" spans="1:11">
      <c r="A71" s="29">
        <v>233001</v>
      </c>
      <c r="B71" s="118" t="s">
        <v>72</v>
      </c>
      <c r="C71" s="118"/>
      <c r="D71" s="118"/>
      <c r="E71" s="118"/>
      <c r="F71" s="24">
        <v>0</v>
      </c>
      <c r="G71" s="24">
        <v>0</v>
      </c>
      <c r="H71" s="25">
        <v>0</v>
      </c>
    </row>
    <row r="72" spans="1:11">
      <c r="A72" s="29">
        <v>312001</v>
      </c>
      <c r="B72" s="117" t="s">
        <v>73</v>
      </c>
      <c r="C72" s="117"/>
      <c r="D72" s="117"/>
      <c r="E72" s="117"/>
      <c r="F72" s="24">
        <v>0</v>
      </c>
      <c r="G72" s="24">
        <v>0</v>
      </c>
      <c r="H72" s="25">
        <v>0</v>
      </c>
    </row>
    <row r="73" spans="1:11">
      <c r="A73" s="119" t="s">
        <v>9</v>
      </c>
      <c r="B73" s="120"/>
      <c r="C73" s="120"/>
      <c r="D73" s="120"/>
      <c r="E73" s="121"/>
      <c r="F73" s="36">
        <f>SUM(F71:F72)</f>
        <v>0</v>
      </c>
      <c r="G73" s="36">
        <f>SUM(G71:G72)</f>
        <v>0</v>
      </c>
      <c r="H73" s="37">
        <f>SUM(H71:H72)</f>
        <v>0</v>
      </c>
    </row>
    <row r="74" spans="1:11">
      <c r="A74" s="31"/>
      <c r="B74" s="108"/>
      <c r="C74" s="109"/>
      <c r="D74" s="109"/>
      <c r="E74" s="110"/>
      <c r="F74" s="32"/>
      <c r="G74" s="32"/>
      <c r="H74" s="33"/>
    </row>
    <row r="75" spans="1:11">
      <c r="A75" s="29">
        <v>453</v>
      </c>
      <c r="B75" s="117" t="s">
        <v>74</v>
      </c>
      <c r="C75" s="117"/>
      <c r="D75" s="117"/>
      <c r="E75" s="117"/>
      <c r="F75" s="24">
        <v>0</v>
      </c>
      <c r="G75" s="24">
        <v>0</v>
      </c>
      <c r="H75" s="25">
        <v>0</v>
      </c>
    </row>
    <row r="76" spans="1:11">
      <c r="A76" s="29">
        <v>421</v>
      </c>
      <c r="B76" s="117" t="s">
        <v>75</v>
      </c>
      <c r="C76" s="117"/>
      <c r="D76" s="117"/>
      <c r="E76" s="117"/>
      <c r="F76" s="24">
        <v>0</v>
      </c>
      <c r="G76" s="24">
        <v>0</v>
      </c>
      <c r="H76" s="25">
        <v>0</v>
      </c>
      <c r="J76" s="14"/>
    </row>
    <row r="77" spans="1:11">
      <c r="A77" s="38" t="s">
        <v>76</v>
      </c>
      <c r="B77" s="39"/>
      <c r="C77" s="39"/>
      <c r="D77" s="39"/>
      <c r="E77" s="40"/>
      <c r="F77" s="41">
        <f>SUM(F75:F76)</f>
        <v>0</v>
      </c>
      <c r="G77" s="41">
        <f t="shared" ref="G77:H77" si="0">SUM(G75:G76)</f>
        <v>0</v>
      </c>
      <c r="H77" s="57">
        <f t="shared" si="0"/>
        <v>0</v>
      </c>
      <c r="K77" s="17"/>
    </row>
    <row r="78" spans="1:11" ht="15" thickBot="1">
      <c r="A78" s="42"/>
      <c r="B78" s="95"/>
      <c r="C78" s="96"/>
      <c r="D78" s="96"/>
      <c r="E78" s="97"/>
      <c r="F78" s="43"/>
      <c r="G78" s="43"/>
      <c r="H78" s="44"/>
    </row>
    <row r="79" spans="1:11">
      <c r="A79" s="111" t="s">
        <v>8</v>
      </c>
      <c r="B79" s="112"/>
      <c r="C79" s="112"/>
      <c r="D79" s="112"/>
      <c r="E79" s="112"/>
      <c r="F79" s="45">
        <f>SUM(F3)</f>
        <v>1109079</v>
      </c>
      <c r="G79" s="45">
        <f>SUM(G3)</f>
        <v>1109079</v>
      </c>
      <c r="H79" s="46">
        <f>SUM(H3)</f>
        <v>1109079</v>
      </c>
    </row>
    <row r="80" spans="1:11">
      <c r="A80" s="113" t="s">
        <v>9</v>
      </c>
      <c r="B80" s="114"/>
      <c r="C80" s="114"/>
      <c r="D80" s="114"/>
      <c r="E80" s="114"/>
      <c r="F80" s="47">
        <v>0</v>
      </c>
      <c r="G80" s="47">
        <v>0</v>
      </c>
      <c r="H80" s="48">
        <v>0</v>
      </c>
      <c r="K80" t="s">
        <v>94</v>
      </c>
    </row>
    <row r="81" spans="1:8">
      <c r="A81" s="115" t="s">
        <v>77</v>
      </c>
      <c r="B81" s="116"/>
      <c r="C81" s="116"/>
      <c r="D81" s="116"/>
      <c r="E81" s="116"/>
      <c r="F81" s="49">
        <f>SUM(F77)</f>
        <v>0</v>
      </c>
      <c r="G81" s="49">
        <f>SUM(G77)</f>
        <v>0</v>
      </c>
      <c r="H81" s="48">
        <v>0</v>
      </c>
    </row>
    <row r="82" spans="1:8">
      <c r="A82" s="98" t="s">
        <v>78</v>
      </c>
      <c r="B82" s="99"/>
      <c r="C82" s="99"/>
      <c r="D82" s="99"/>
      <c r="E82" s="99"/>
      <c r="F82" s="50">
        <v>5200</v>
      </c>
      <c r="G82" s="50">
        <v>5200</v>
      </c>
      <c r="H82" s="51">
        <v>5200</v>
      </c>
    </row>
    <row r="83" spans="1:8">
      <c r="A83" s="98" t="s">
        <v>79</v>
      </c>
      <c r="B83" s="99"/>
      <c r="C83" s="99"/>
      <c r="D83" s="99"/>
      <c r="E83" s="99"/>
      <c r="F83" s="50">
        <v>4900</v>
      </c>
      <c r="G83" s="50">
        <v>4900</v>
      </c>
      <c r="H83" s="51">
        <v>4900</v>
      </c>
    </row>
    <row r="84" spans="1:8" ht="15" thickBot="1">
      <c r="A84" s="100" t="s">
        <v>80</v>
      </c>
      <c r="B84" s="101"/>
      <c r="C84" s="101"/>
      <c r="D84" s="101"/>
      <c r="E84" s="101"/>
      <c r="F84" s="52">
        <f t="shared" ref="F84" si="1">SUM(F79:F83)</f>
        <v>1119179</v>
      </c>
      <c r="G84" s="52">
        <f t="shared" ref="G84" si="2">SUM(G79:G83)</f>
        <v>1119179</v>
      </c>
      <c r="H84" s="53">
        <f>SUM(H79:H83)</f>
        <v>1119179</v>
      </c>
    </row>
  </sheetData>
  <mergeCells count="81">
    <mergeCell ref="B10:E10"/>
    <mergeCell ref="A3:E3"/>
    <mergeCell ref="A5:E5"/>
    <mergeCell ref="B6:E6"/>
    <mergeCell ref="A7:E7"/>
    <mergeCell ref="B9:E9"/>
    <mergeCell ref="A4:E4"/>
    <mergeCell ref="A8:E8"/>
    <mergeCell ref="B11:E11"/>
    <mergeCell ref="A12:E12"/>
    <mergeCell ref="A13:E13"/>
    <mergeCell ref="B16:E16"/>
    <mergeCell ref="B18:E18"/>
    <mergeCell ref="B32:E32"/>
    <mergeCell ref="B19:E19"/>
    <mergeCell ref="B20:E20"/>
    <mergeCell ref="A21:E21"/>
    <mergeCell ref="A22:E22"/>
    <mergeCell ref="B24:E24"/>
    <mergeCell ref="B25:E25"/>
    <mergeCell ref="B26:E26"/>
    <mergeCell ref="B27:E27"/>
    <mergeCell ref="B28:E28"/>
    <mergeCell ref="B30:E30"/>
    <mergeCell ref="B31:E31"/>
    <mergeCell ref="A23:E23"/>
    <mergeCell ref="B38:E38"/>
    <mergeCell ref="A33:E33"/>
    <mergeCell ref="B34:E34"/>
    <mergeCell ref="B35:E35"/>
    <mergeCell ref="B36:E36"/>
    <mergeCell ref="A37:E37"/>
    <mergeCell ref="B50:E50"/>
    <mergeCell ref="A39:E39"/>
    <mergeCell ref="B40:E40"/>
    <mergeCell ref="B41:E41"/>
    <mergeCell ref="B42:E42"/>
    <mergeCell ref="B43:E43"/>
    <mergeCell ref="B44:E44"/>
    <mergeCell ref="B45:E45"/>
    <mergeCell ref="B46:E46"/>
    <mergeCell ref="B48:E48"/>
    <mergeCell ref="B49:E49"/>
    <mergeCell ref="B61:E61"/>
    <mergeCell ref="B62:E62"/>
    <mergeCell ref="B63:E63"/>
    <mergeCell ref="B60:E60"/>
    <mergeCell ref="A51:E51"/>
    <mergeCell ref="B52:E52"/>
    <mergeCell ref="A53:E53"/>
    <mergeCell ref="A55:E55"/>
    <mergeCell ref="B56:E56"/>
    <mergeCell ref="B57:E57"/>
    <mergeCell ref="B58:E58"/>
    <mergeCell ref="B59:E59"/>
    <mergeCell ref="B64:E64"/>
    <mergeCell ref="B65:E65"/>
    <mergeCell ref="B66:E66"/>
    <mergeCell ref="B67:E67"/>
    <mergeCell ref="B68:E68"/>
    <mergeCell ref="B75:E75"/>
    <mergeCell ref="B76:E76"/>
    <mergeCell ref="B71:E71"/>
    <mergeCell ref="A73:E73"/>
    <mergeCell ref="B74:E74"/>
    <mergeCell ref="B78:E78"/>
    <mergeCell ref="A83:E83"/>
    <mergeCell ref="A84:E84"/>
    <mergeCell ref="A1:H1"/>
    <mergeCell ref="A2:E2"/>
    <mergeCell ref="B14:E14"/>
    <mergeCell ref="B15:E15"/>
    <mergeCell ref="B17:E17"/>
    <mergeCell ref="B29:E29"/>
    <mergeCell ref="A79:E79"/>
    <mergeCell ref="A80:E80"/>
    <mergeCell ref="A81:E81"/>
    <mergeCell ref="A82:E82"/>
    <mergeCell ref="B72:E72"/>
    <mergeCell ref="B47:E47"/>
    <mergeCell ref="B69:E6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5"/>
  <sheetViews>
    <sheetView topLeftCell="A94" workbookViewId="0">
      <selection activeCell="A104" sqref="A104"/>
    </sheetView>
  </sheetViews>
  <sheetFormatPr defaultRowHeight="14.4"/>
  <cols>
    <col min="1" max="1" width="38.6640625" customWidth="1"/>
    <col min="2" max="2" width="10.6640625" style="21" customWidth="1"/>
    <col min="3" max="4" width="10.77734375" style="20" customWidth="1"/>
  </cols>
  <sheetData>
    <row r="2" spans="1:6">
      <c r="A2" s="135" t="s">
        <v>160</v>
      </c>
      <c r="B2" s="136"/>
      <c r="C2" s="136"/>
      <c r="D2" s="136"/>
    </row>
    <row r="3" spans="1:6" ht="15" thickBot="1"/>
    <row r="4" spans="1:6">
      <c r="A4" s="58"/>
      <c r="B4" s="59">
        <v>2015</v>
      </c>
      <c r="C4" s="60">
        <v>2016</v>
      </c>
      <c r="D4" s="61">
        <v>2017</v>
      </c>
    </row>
    <row r="5" spans="1:6">
      <c r="A5" s="62" t="s">
        <v>112</v>
      </c>
      <c r="B5" s="63"/>
      <c r="C5" s="64"/>
      <c r="D5" s="65"/>
    </row>
    <row r="6" spans="1:6">
      <c r="A6" s="66" t="s">
        <v>97</v>
      </c>
      <c r="B6" s="63">
        <v>114370</v>
      </c>
      <c r="C6" s="63">
        <v>100000</v>
      </c>
      <c r="D6" s="67">
        <v>100000</v>
      </c>
      <c r="F6" s="20"/>
    </row>
    <row r="7" spans="1:6">
      <c r="A7" s="66" t="s">
        <v>98</v>
      </c>
      <c r="B7" s="63">
        <v>15000</v>
      </c>
      <c r="C7" s="63">
        <v>15000</v>
      </c>
      <c r="D7" s="67">
        <v>15000</v>
      </c>
    </row>
    <row r="8" spans="1:6">
      <c r="A8" s="66" t="s">
        <v>99</v>
      </c>
      <c r="B8" s="63">
        <v>12211</v>
      </c>
      <c r="C8" s="63">
        <v>8518</v>
      </c>
      <c r="D8" s="67">
        <v>8518</v>
      </c>
    </row>
    <row r="9" spans="1:6">
      <c r="A9" s="66" t="s">
        <v>100</v>
      </c>
      <c r="B9" s="63">
        <v>32395</v>
      </c>
      <c r="C9" s="63">
        <v>21295</v>
      </c>
      <c r="D9" s="67">
        <v>21295</v>
      </c>
    </row>
    <row r="10" spans="1:6">
      <c r="A10" s="66" t="s">
        <v>101</v>
      </c>
      <c r="B10" s="63">
        <v>200</v>
      </c>
      <c r="C10" s="63">
        <v>200</v>
      </c>
      <c r="D10" s="67">
        <v>200</v>
      </c>
    </row>
    <row r="11" spans="1:6">
      <c r="A11" s="66" t="s">
        <v>102</v>
      </c>
      <c r="B11" s="63">
        <v>6700</v>
      </c>
      <c r="C11" s="63">
        <v>6700</v>
      </c>
      <c r="D11" s="67">
        <v>6700</v>
      </c>
    </row>
    <row r="12" spans="1:6">
      <c r="A12" s="66" t="s">
        <v>103</v>
      </c>
      <c r="B12" s="63">
        <v>3400</v>
      </c>
      <c r="C12" s="63">
        <v>3400</v>
      </c>
      <c r="D12" s="67">
        <v>3400</v>
      </c>
    </row>
    <row r="13" spans="1:6">
      <c r="A13" s="68" t="s">
        <v>104</v>
      </c>
      <c r="B13" s="63">
        <v>170</v>
      </c>
      <c r="C13" s="63">
        <v>170</v>
      </c>
      <c r="D13" s="67">
        <v>170</v>
      </c>
    </row>
    <row r="14" spans="1:6">
      <c r="A14" s="66" t="s">
        <v>105</v>
      </c>
      <c r="B14" s="63">
        <v>3840</v>
      </c>
      <c r="C14" s="63">
        <v>3840</v>
      </c>
      <c r="D14" s="67">
        <v>3840</v>
      </c>
    </row>
    <row r="15" spans="1:6">
      <c r="A15" s="66" t="s">
        <v>106</v>
      </c>
      <c r="B15" s="63">
        <v>6960</v>
      </c>
      <c r="C15" s="63">
        <v>6960</v>
      </c>
      <c r="D15" s="67">
        <v>6960</v>
      </c>
    </row>
    <row r="16" spans="1:6">
      <c r="A16" s="66" t="s">
        <v>107</v>
      </c>
      <c r="B16" s="63">
        <v>400</v>
      </c>
      <c r="C16" s="63">
        <v>400</v>
      </c>
      <c r="D16" s="67">
        <v>400</v>
      </c>
    </row>
    <row r="17" spans="1:4">
      <c r="A17" s="66" t="s">
        <v>108</v>
      </c>
      <c r="B17" s="63">
        <v>2050</v>
      </c>
      <c r="C17" s="63">
        <v>2050</v>
      </c>
      <c r="D17" s="67">
        <v>2050</v>
      </c>
    </row>
    <row r="18" spans="1:4">
      <c r="A18" s="66" t="s">
        <v>109</v>
      </c>
      <c r="B18" s="63">
        <v>498</v>
      </c>
      <c r="C18" s="63">
        <v>498</v>
      </c>
      <c r="D18" s="67">
        <v>498</v>
      </c>
    </row>
    <row r="19" spans="1:4">
      <c r="A19" s="66" t="s">
        <v>110</v>
      </c>
      <c r="B19" s="63">
        <v>49062</v>
      </c>
      <c r="C19" s="63">
        <v>49062</v>
      </c>
      <c r="D19" s="67">
        <v>49062</v>
      </c>
    </row>
    <row r="20" spans="1:4">
      <c r="A20" s="66" t="s">
        <v>162</v>
      </c>
      <c r="B20" s="63">
        <v>6270</v>
      </c>
      <c r="C20" s="63">
        <v>350</v>
      </c>
      <c r="D20" s="67">
        <v>350</v>
      </c>
    </row>
    <row r="21" spans="1:4">
      <c r="A21" s="66"/>
      <c r="B21" s="63"/>
      <c r="C21" s="63"/>
      <c r="D21" s="67"/>
    </row>
    <row r="22" spans="1:4">
      <c r="A22" s="69" t="s">
        <v>111</v>
      </c>
      <c r="B22" s="63"/>
      <c r="C22" s="63"/>
      <c r="D22" s="67"/>
    </row>
    <row r="23" spans="1:4">
      <c r="A23" s="70" t="s">
        <v>113</v>
      </c>
      <c r="B23" s="63">
        <v>700</v>
      </c>
      <c r="C23" s="63">
        <v>700</v>
      </c>
      <c r="D23" s="67">
        <v>700</v>
      </c>
    </row>
    <row r="24" spans="1:4">
      <c r="A24" s="66" t="s">
        <v>114</v>
      </c>
      <c r="B24" s="63">
        <v>950</v>
      </c>
      <c r="C24" s="63">
        <v>950</v>
      </c>
      <c r="D24" s="67">
        <v>950</v>
      </c>
    </row>
    <row r="25" spans="1:4">
      <c r="A25" s="66"/>
      <c r="B25" s="63"/>
      <c r="C25" s="63"/>
      <c r="D25" s="67"/>
    </row>
    <row r="26" spans="1:4">
      <c r="A26" s="69" t="s">
        <v>115</v>
      </c>
      <c r="B26" s="63"/>
      <c r="C26" s="63"/>
      <c r="D26" s="67"/>
    </row>
    <row r="27" spans="1:4">
      <c r="A27" s="69" t="s">
        <v>116</v>
      </c>
      <c r="B27" s="63"/>
      <c r="C27" s="63"/>
      <c r="D27" s="67"/>
    </row>
    <row r="28" spans="1:4">
      <c r="A28" s="66" t="s">
        <v>95</v>
      </c>
      <c r="B28" s="63">
        <v>2020</v>
      </c>
      <c r="C28" s="63">
        <v>2020</v>
      </c>
      <c r="D28" s="67">
        <v>2020</v>
      </c>
    </row>
    <row r="29" spans="1:4">
      <c r="A29" s="66" t="s">
        <v>117</v>
      </c>
      <c r="B29" s="63">
        <v>313</v>
      </c>
      <c r="C29" s="63">
        <v>313</v>
      </c>
      <c r="D29" s="67">
        <v>313</v>
      </c>
    </row>
    <row r="30" spans="1:4">
      <c r="A30" s="66" t="s">
        <v>118</v>
      </c>
      <c r="B30" s="63">
        <v>1051</v>
      </c>
      <c r="C30" s="63">
        <v>1051</v>
      </c>
      <c r="D30" s="67">
        <v>1051</v>
      </c>
    </row>
    <row r="31" spans="1:4">
      <c r="A31" s="66" t="s">
        <v>96</v>
      </c>
      <c r="B31" s="63">
        <v>1229</v>
      </c>
      <c r="C31" s="63">
        <v>1229</v>
      </c>
      <c r="D31" s="67">
        <v>1229</v>
      </c>
    </row>
    <row r="32" spans="1:4">
      <c r="A32" s="66"/>
      <c r="B32" s="63"/>
      <c r="C32" s="63"/>
      <c r="D32" s="67"/>
    </row>
    <row r="33" spans="1:4">
      <c r="A33" s="69" t="s">
        <v>127</v>
      </c>
      <c r="B33" s="22">
        <f>SUM(B6:B31)</f>
        <v>259789</v>
      </c>
      <c r="C33" s="22">
        <f>SUM(C6:C31)</f>
        <v>224706</v>
      </c>
      <c r="D33" s="23">
        <f>SUM(D6:D31)</f>
        <v>224706</v>
      </c>
    </row>
    <row r="34" spans="1:4">
      <c r="A34" s="66"/>
      <c r="B34" s="63"/>
      <c r="C34" s="63"/>
      <c r="D34" s="67"/>
    </row>
    <row r="35" spans="1:4">
      <c r="A35" s="69" t="s">
        <v>119</v>
      </c>
      <c r="B35" s="63"/>
      <c r="C35" s="63"/>
      <c r="D35" s="67"/>
    </row>
    <row r="36" spans="1:4">
      <c r="A36" s="71">
        <v>600</v>
      </c>
      <c r="B36" s="63">
        <v>5820</v>
      </c>
      <c r="C36" s="63">
        <v>5820</v>
      </c>
      <c r="D36" s="67">
        <v>5820</v>
      </c>
    </row>
    <row r="37" spans="1:4">
      <c r="A37" s="69" t="s">
        <v>126</v>
      </c>
      <c r="B37" s="22">
        <f>SUM(B36)</f>
        <v>5820</v>
      </c>
      <c r="C37" s="22">
        <f>SUM(C36)</f>
        <v>5820</v>
      </c>
      <c r="D37" s="23">
        <f>SUM(D36)</f>
        <v>5820</v>
      </c>
    </row>
    <row r="38" spans="1:4">
      <c r="A38" s="66"/>
      <c r="B38" s="63"/>
      <c r="C38" s="63"/>
      <c r="D38" s="67"/>
    </row>
    <row r="39" spans="1:4">
      <c r="A39" s="69" t="s">
        <v>120</v>
      </c>
      <c r="B39" s="63"/>
      <c r="C39" s="63"/>
      <c r="D39" s="67"/>
    </row>
    <row r="40" spans="1:4">
      <c r="A40" s="68">
        <v>600</v>
      </c>
      <c r="B40" s="63">
        <v>67</v>
      </c>
      <c r="C40" s="63">
        <v>67</v>
      </c>
      <c r="D40" s="67">
        <v>67</v>
      </c>
    </row>
    <row r="41" spans="1:4">
      <c r="A41" s="69" t="s">
        <v>121</v>
      </c>
      <c r="B41" s="63"/>
      <c r="C41" s="63"/>
      <c r="D41" s="67"/>
    </row>
    <row r="42" spans="1:4">
      <c r="A42" s="68">
        <v>600</v>
      </c>
      <c r="B42" s="63">
        <v>3232</v>
      </c>
      <c r="C42" s="63">
        <v>3232</v>
      </c>
      <c r="D42" s="67">
        <v>3232</v>
      </c>
    </row>
    <row r="43" spans="1:4">
      <c r="A43" s="69" t="s">
        <v>125</v>
      </c>
      <c r="B43" s="22">
        <f>SUM(B40:B42)</f>
        <v>3299</v>
      </c>
      <c r="C43" s="22">
        <f>SUM(C40:C42)</f>
        <v>3299</v>
      </c>
      <c r="D43" s="23">
        <f>SUM(D40:D42)</f>
        <v>3299</v>
      </c>
    </row>
    <row r="44" spans="1:4">
      <c r="A44" s="66"/>
      <c r="B44" s="63"/>
      <c r="C44" s="63"/>
      <c r="D44" s="67"/>
    </row>
    <row r="45" spans="1:4">
      <c r="A45" s="69" t="s">
        <v>122</v>
      </c>
      <c r="B45" s="63"/>
      <c r="C45" s="63"/>
      <c r="D45" s="67"/>
    </row>
    <row r="46" spans="1:4">
      <c r="A46" s="68">
        <v>600</v>
      </c>
      <c r="B46" s="63">
        <v>35900</v>
      </c>
      <c r="C46" s="63">
        <v>35900</v>
      </c>
      <c r="D46" s="67">
        <v>35900</v>
      </c>
    </row>
    <row r="47" spans="1:4">
      <c r="A47" s="69" t="s">
        <v>123</v>
      </c>
      <c r="B47" s="63"/>
      <c r="C47" s="63"/>
      <c r="D47" s="67"/>
    </row>
    <row r="48" spans="1:4">
      <c r="A48" s="68">
        <v>600</v>
      </c>
      <c r="B48" s="63">
        <v>31035</v>
      </c>
      <c r="C48" s="63">
        <v>31035</v>
      </c>
      <c r="D48" s="67">
        <v>31035</v>
      </c>
    </row>
    <row r="49" spans="1:4">
      <c r="A49" s="69" t="s">
        <v>124</v>
      </c>
      <c r="B49" s="22">
        <f>SUM(B46:B48)</f>
        <v>66935</v>
      </c>
      <c r="C49" s="22">
        <f>SUM(C46:C48)</f>
        <v>66935</v>
      </c>
      <c r="D49" s="23">
        <f>SUM(D46:D48)</f>
        <v>66935</v>
      </c>
    </row>
    <row r="50" spans="1:4">
      <c r="A50" s="66"/>
      <c r="B50" s="63"/>
      <c r="C50" s="63"/>
      <c r="D50" s="67"/>
    </row>
    <row r="51" spans="1:4">
      <c r="A51" s="69" t="s">
        <v>128</v>
      </c>
      <c r="B51" s="63"/>
      <c r="C51" s="63"/>
      <c r="D51" s="67"/>
    </row>
    <row r="52" spans="1:4">
      <c r="A52" s="68">
        <v>600</v>
      </c>
      <c r="B52" s="63">
        <v>16695</v>
      </c>
      <c r="C52" s="63">
        <v>16695</v>
      </c>
      <c r="D52" s="67">
        <v>16695</v>
      </c>
    </row>
    <row r="53" spans="1:4">
      <c r="A53" s="66"/>
      <c r="B53" s="63"/>
      <c r="C53" s="63"/>
      <c r="D53" s="67"/>
    </row>
    <row r="54" spans="1:4">
      <c r="A54" s="69" t="s">
        <v>129</v>
      </c>
      <c r="B54" s="63"/>
      <c r="C54" s="63"/>
      <c r="D54" s="67"/>
    </row>
    <row r="55" spans="1:4">
      <c r="A55" s="68">
        <v>600</v>
      </c>
      <c r="B55" s="63">
        <v>14350</v>
      </c>
      <c r="C55" s="63">
        <v>14350</v>
      </c>
      <c r="D55" s="67">
        <v>14350</v>
      </c>
    </row>
    <row r="56" spans="1:4">
      <c r="A56" s="66"/>
      <c r="B56" s="63"/>
      <c r="C56" s="63"/>
      <c r="D56" s="67"/>
    </row>
    <row r="57" spans="1:4">
      <c r="A57" s="69" t="s">
        <v>130</v>
      </c>
      <c r="B57" s="22">
        <f>SUM(B52:B55)</f>
        <v>31045</v>
      </c>
      <c r="C57" s="22">
        <f>SUM(C52:C55)</f>
        <v>31045</v>
      </c>
      <c r="D57" s="23">
        <f>SUM(D52:D55)</f>
        <v>31045</v>
      </c>
    </row>
    <row r="58" spans="1:4">
      <c r="A58" s="66"/>
      <c r="B58" s="63"/>
      <c r="C58" s="63"/>
      <c r="D58" s="67"/>
    </row>
    <row r="59" spans="1:4">
      <c r="A59" s="69" t="s">
        <v>131</v>
      </c>
      <c r="B59" s="63"/>
      <c r="C59" s="63"/>
      <c r="D59" s="67"/>
    </row>
    <row r="60" spans="1:4">
      <c r="A60" s="68">
        <v>600</v>
      </c>
      <c r="B60" s="63">
        <v>18130</v>
      </c>
      <c r="C60" s="63">
        <v>18130</v>
      </c>
      <c r="D60" s="67">
        <v>18130</v>
      </c>
    </row>
    <row r="61" spans="1:4">
      <c r="A61" s="66"/>
      <c r="B61" s="63"/>
      <c r="C61" s="63"/>
      <c r="D61" s="67"/>
    </row>
    <row r="62" spans="1:4">
      <c r="A62" s="69" t="s">
        <v>132</v>
      </c>
      <c r="B62" s="63"/>
      <c r="C62" s="63"/>
      <c r="D62" s="67"/>
    </row>
    <row r="63" spans="1:4">
      <c r="A63" s="68">
        <v>600</v>
      </c>
      <c r="B63" s="63">
        <v>6760</v>
      </c>
      <c r="C63" s="63">
        <v>6760</v>
      </c>
      <c r="D63" s="67">
        <v>6760</v>
      </c>
    </row>
    <row r="64" spans="1:4">
      <c r="A64" s="66"/>
      <c r="B64" s="63"/>
      <c r="C64" s="63"/>
      <c r="D64" s="67"/>
    </row>
    <row r="65" spans="1:4">
      <c r="A65" s="69" t="s">
        <v>133</v>
      </c>
      <c r="B65" s="63"/>
      <c r="C65" s="63"/>
      <c r="D65" s="67"/>
    </row>
    <row r="66" spans="1:4">
      <c r="A66" s="68">
        <v>600</v>
      </c>
      <c r="B66" s="63">
        <v>9095</v>
      </c>
      <c r="C66" s="63">
        <v>9095</v>
      </c>
      <c r="D66" s="67">
        <v>9095</v>
      </c>
    </row>
    <row r="67" spans="1:4">
      <c r="A67" s="66"/>
      <c r="B67" s="63"/>
      <c r="C67" s="63"/>
      <c r="D67" s="67"/>
    </row>
    <row r="68" spans="1:4">
      <c r="A68" s="69" t="s">
        <v>134</v>
      </c>
      <c r="B68" s="22">
        <f>SUM(B60:B66)</f>
        <v>33985</v>
      </c>
      <c r="C68" s="22">
        <f>SUM(C60:C66)</f>
        <v>33985</v>
      </c>
      <c r="D68" s="23">
        <f>SUM(D60:D66)</f>
        <v>33985</v>
      </c>
    </row>
    <row r="69" spans="1:4">
      <c r="A69" s="66"/>
      <c r="B69" s="63"/>
      <c r="C69" s="63"/>
      <c r="D69" s="67"/>
    </row>
    <row r="70" spans="1:4">
      <c r="A70" s="69" t="s">
        <v>135</v>
      </c>
      <c r="B70" s="63"/>
      <c r="C70" s="63"/>
      <c r="D70" s="67"/>
    </row>
    <row r="71" spans="1:4">
      <c r="A71" s="68">
        <v>600</v>
      </c>
      <c r="B71" s="63">
        <v>117330</v>
      </c>
      <c r="C71" s="63">
        <v>117330</v>
      </c>
      <c r="D71" s="67">
        <v>117330</v>
      </c>
    </row>
    <row r="72" spans="1:4">
      <c r="A72" s="66"/>
      <c r="B72" s="63"/>
      <c r="C72" s="63"/>
      <c r="D72" s="67"/>
    </row>
    <row r="73" spans="1:4">
      <c r="A73" s="69" t="s">
        <v>136</v>
      </c>
      <c r="B73" s="63"/>
      <c r="C73" s="63"/>
      <c r="D73" s="67"/>
    </row>
    <row r="74" spans="1:4">
      <c r="A74" s="68">
        <v>600</v>
      </c>
      <c r="B74" s="63">
        <v>530440</v>
      </c>
      <c r="C74" s="63">
        <v>530440</v>
      </c>
      <c r="D74" s="67">
        <v>530440</v>
      </c>
    </row>
    <row r="75" spans="1:4">
      <c r="A75" s="69" t="s">
        <v>137</v>
      </c>
      <c r="B75" s="63"/>
      <c r="C75" s="63"/>
      <c r="D75" s="67"/>
    </row>
    <row r="76" spans="1:4">
      <c r="A76" s="68">
        <v>600</v>
      </c>
      <c r="B76" s="63">
        <v>130</v>
      </c>
      <c r="C76" s="63">
        <v>130</v>
      </c>
      <c r="D76" s="67">
        <v>130</v>
      </c>
    </row>
    <row r="77" spans="1:4">
      <c r="A77" s="69"/>
      <c r="B77" s="22"/>
      <c r="C77" s="22"/>
      <c r="D77" s="23"/>
    </row>
    <row r="78" spans="1:4">
      <c r="A78" s="69" t="s">
        <v>139</v>
      </c>
      <c r="B78" s="63"/>
      <c r="C78" s="63"/>
      <c r="D78" s="67"/>
    </row>
    <row r="79" spans="1:4">
      <c r="A79" s="68">
        <v>600</v>
      </c>
      <c r="B79" s="63">
        <v>0</v>
      </c>
      <c r="C79" s="63">
        <v>0</v>
      </c>
      <c r="D79" s="67">
        <v>0</v>
      </c>
    </row>
    <row r="80" spans="1:4">
      <c r="A80" s="66"/>
      <c r="B80" s="63"/>
      <c r="C80" s="63"/>
      <c r="D80" s="67"/>
    </row>
    <row r="81" spans="1:4">
      <c r="A81" s="69" t="s">
        <v>138</v>
      </c>
      <c r="B81" s="22">
        <f>SUM(B71:B79)</f>
        <v>647900</v>
      </c>
      <c r="C81" s="22">
        <f>SUM(C71:C79)</f>
        <v>647900</v>
      </c>
      <c r="D81" s="23">
        <f>SUM(D71:D79)</f>
        <v>647900</v>
      </c>
    </row>
    <row r="82" spans="1:4">
      <c r="A82" s="66"/>
      <c r="B82" s="63"/>
      <c r="C82" s="63"/>
      <c r="D82" s="67"/>
    </row>
    <row r="83" spans="1:4">
      <c r="A83" s="69" t="s">
        <v>140</v>
      </c>
      <c r="B83" s="22">
        <f>SUM(B33+B37+B43+B49+B57+B68+B81)</f>
        <v>1048773</v>
      </c>
      <c r="C83" s="22">
        <f>SUM(C33+C37+C43+C49+C57+C68+C81)</f>
        <v>1013690</v>
      </c>
      <c r="D83" s="23">
        <f>SUM(D33+D37+D43+D49+D57+D68+D81)</f>
        <v>1013690</v>
      </c>
    </row>
    <row r="84" spans="1:4">
      <c r="A84" s="66"/>
      <c r="B84" s="63"/>
      <c r="C84" s="64"/>
      <c r="D84" s="65"/>
    </row>
    <row r="85" spans="1:4">
      <c r="A85" s="66" t="s">
        <v>141</v>
      </c>
      <c r="B85" s="63">
        <v>0</v>
      </c>
      <c r="C85" s="63">
        <v>0</v>
      </c>
      <c r="D85" s="67">
        <v>0</v>
      </c>
    </row>
    <row r="86" spans="1:4">
      <c r="A86" s="66" t="s">
        <v>142</v>
      </c>
      <c r="B86" s="63">
        <v>0</v>
      </c>
      <c r="C86" s="63">
        <v>0</v>
      </c>
      <c r="D86" s="67">
        <v>0</v>
      </c>
    </row>
    <row r="87" spans="1:4">
      <c r="A87" s="66" t="s">
        <v>143</v>
      </c>
      <c r="B87" s="63">
        <v>0</v>
      </c>
      <c r="C87" s="63">
        <v>0</v>
      </c>
      <c r="D87" s="67">
        <v>0</v>
      </c>
    </row>
    <row r="88" spans="1:4">
      <c r="A88" s="66" t="s">
        <v>144</v>
      </c>
      <c r="B88" s="63">
        <v>0</v>
      </c>
      <c r="C88" s="63">
        <v>0</v>
      </c>
      <c r="D88" s="67">
        <v>0</v>
      </c>
    </row>
    <row r="89" spans="1:4">
      <c r="A89" s="66" t="s">
        <v>145</v>
      </c>
      <c r="B89" s="63">
        <v>0</v>
      </c>
      <c r="C89" s="63">
        <v>0</v>
      </c>
      <c r="D89" s="67">
        <v>0</v>
      </c>
    </row>
    <row r="90" spans="1:4">
      <c r="A90" s="66" t="s">
        <v>146</v>
      </c>
      <c r="B90" s="63">
        <v>0</v>
      </c>
      <c r="C90" s="63">
        <v>0</v>
      </c>
      <c r="D90" s="67">
        <v>0</v>
      </c>
    </row>
    <row r="91" spans="1:4">
      <c r="A91" s="66" t="s">
        <v>147</v>
      </c>
      <c r="B91" s="63">
        <v>0</v>
      </c>
      <c r="C91" s="63">
        <v>0</v>
      </c>
      <c r="D91" s="67">
        <v>0</v>
      </c>
    </row>
    <row r="92" spans="1:4">
      <c r="A92" s="66" t="s">
        <v>148</v>
      </c>
      <c r="B92" s="63">
        <v>0</v>
      </c>
      <c r="C92" s="63">
        <v>0</v>
      </c>
      <c r="D92" s="67">
        <v>0</v>
      </c>
    </row>
    <row r="93" spans="1:4">
      <c r="A93" s="66" t="s">
        <v>149</v>
      </c>
      <c r="B93" s="63">
        <v>0</v>
      </c>
      <c r="C93" s="63">
        <v>0</v>
      </c>
      <c r="D93" s="67">
        <v>0</v>
      </c>
    </row>
    <row r="94" spans="1:4">
      <c r="A94" s="66" t="s">
        <v>150</v>
      </c>
      <c r="B94" s="63">
        <v>0</v>
      </c>
      <c r="C94" s="63">
        <v>0</v>
      </c>
      <c r="D94" s="67">
        <v>0</v>
      </c>
    </row>
    <row r="95" spans="1:4">
      <c r="A95" s="66" t="s">
        <v>151</v>
      </c>
      <c r="B95" s="63">
        <v>0</v>
      </c>
      <c r="C95" s="63">
        <v>0</v>
      </c>
      <c r="D95" s="67">
        <v>0</v>
      </c>
    </row>
    <row r="96" spans="1:4">
      <c r="A96" s="66" t="s">
        <v>152</v>
      </c>
      <c r="B96" s="63">
        <v>0</v>
      </c>
      <c r="C96" s="63">
        <v>0</v>
      </c>
      <c r="D96" s="67">
        <v>0</v>
      </c>
    </row>
    <row r="97" spans="1:4">
      <c r="A97" s="66" t="s">
        <v>153</v>
      </c>
      <c r="B97" s="63">
        <v>0</v>
      </c>
      <c r="C97" s="63">
        <v>0</v>
      </c>
      <c r="D97" s="67">
        <v>0</v>
      </c>
    </row>
    <row r="98" spans="1:4">
      <c r="A98" s="72" t="s">
        <v>154</v>
      </c>
      <c r="B98" s="73">
        <v>0</v>
      </c>
      <c r="C98" s="73">
        <v>0</v>
      </c>
      <c r="D98" s="74">
        <v>0</v>
      </c>
    </row>
    <row r="99" spans="1:4">
      <c r="A99" s="66" t="s">
        <v>158</v>
      </c>
      <c r="B99" s="63">
        <v>43705</v>
      </c>
      <c r="C99" s="63">
        <v>95788</v>
      </c>
      <c r="D99" s="67">
        <v>105489</v>
      </c>
    </row>
    <row r="100" spans="1:4" ht="15" thickBot="1">
      <c r="A100" s="75" t="s">
        <v>155</v>
      </c>
      <c r="B100" s="76">
        <f>SUM(B85:B99)</f>
        <v>43705</v>
      </c>
      <c r="C100" s="76">
        <f t="shared" ref="C100:D100" si="0">SUM(C85:C99)</f>
        <v>95788</v>
      </c>
      <c r="D100" s="77">
        <f t="shared" si="0"/>
        <v>105489</v>
      </c>
    </row>
    <row r="101" spans="1:4">
      <c r="A101" s="78"/>
      <c r="B101" s="79"/>
      <c r="C101" s="80"/>
      <c r="D101" s="81"/>
    </row>
    <row r="102" spans="1:4" ht="15" thickBot="1">
      <c r="A102" s="82" t="s">
        <v>111</v>
      </c>
      <c r="B102" s="73"/>
      <c r="C102" s="83"/>
      <c r="D102" s="84"/>
    </row>
    <row r="103" spans="1:4">
      <c r="A103" s="85" t="s">
        <v>157</v>
      </c>
      <c r="B103" s="86">
        <v>26701</v>
      </c>
      <c r="C103" s="86">
        <v>9701</v>
      </c>
      <c r="D103" s="87">
        <v>0</v>
      </c>
    </row>
    <row r="104" spans="1:4">
      <c r="A104" s="66" t="s">
        <v>163</v>
      </c>
      <c r="B104" s="63"/>
      <c r="C104" s="64"/>
      <c r="D104" s="65"/>
    </row>
    <row r="105" spans="1:4" ht="15" thickBot="1">
      <c r="A105" s="88" t="s">
        <v>156</v>
      </c>
      <c r="B105" s="89">
        <f>SUM(B83+B100+B103)</f>
        <v>1119179</v>
      </c>
      <c r="C105" s="89">
        <f>SUM(C83+C100+C103)</f>
        <v>1119179</v>
      </c>
      <c r="D105" s="90">
        <f>SUM(D83+D100+D103)</f>
        <v>1119179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Rekapitulácia</vt:lpstr>
      <vt:lpstr>Príjmy</vt:lpstr>
      <vt:lpstr>Výdavky</vt:lpstr>
      <vt:lpstr>Hárok4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Haladová</dc:creator>
  <cp:lastModifiedBy>Haladová</cp:lastModifiedBy>
  <cp:lastPrinted>2014-12-12T08:16:38Z</cp:lastPrinted>
  <dcterms:created xsi:type="dcterms:W3CDTF">2014-10-02T07:38:48Z</dcterms:created>
  <dcterms:modified xsi:type="dcterms:W3CDTF">2015-01-05T12:54:38Z</dcterms:modified>
</cp:coreProperties>
</file>